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herrera\Downloads\"/>
    </mc:Choice>
  </mc:AlternateContent>
  <xr:revisionPtr revIDLastSave="0" documentId="13_ncr:1_{BFED5E29-B139-4BEF-9A72-68547BEC2F9D}" xr6:coauthVersionLast="47" xr6:coauthVersionMax="47" xr10:uidLastSave="{00000000-0000-0000-0000-000000000000}"/>
  <workbookProtection workbookAlgorithmName="SHA-512" workbookHashValue="/E6UsGltSQzMXf2jqays3rmPT/yjxWP/5aa15eODmCCRbd+FUfcssOMYI83Sbp3liZJm1QKlOs3q/MiuN0RuUQ==" workbookSaltValue="Je6yckSEXxL72Q9rLZBSNg==" workbookSpinCount="100000" lockStructure="1"/>
  <bookViews>
    <workbookView xWindow="-120" yWindow="-120" windowWidth="38640" windowHeight="15720" xr2:uid="{44DA5B13-0C43-4354-8812-5D9D1D2C76E1}"/>
  </bookViews>
  <sheets>
    <sheet name="NTL Budget Modification Form" sheetId="15" r:id="rId1"/>
    <sheet name="NTL Chartfields" sheetId="19" state="hidden" r:id="rId2"/>
    <sheet name="Date Range for Forms" sheetId="21" state="hidden" r:id="rId3"/>
    <sheet name="Divisions" sheetId="18" state="hidden" r:id="rId4"/>
    <sheet name="Level 1" sheetId="13" state="hidden" r:id="rId5"/>
    <sheet name="Level 2" sheetId="9" state="hidden" r:id="rId6"/>
    <sheet name="Level 3" sheetId="10" state="hidden" r:id="rId7"/>
    <sheet name="Level 4" sheetId="11" state="hidden" r:id="rId8"/>
    <sheet name="Level 5" sheetId="12" state="hidden" r:id="rId9"/>
    <sheet name="Level 6" sheetId="23" state="hidden" r:id="rId10"/>
  </sheets>
  <externalReferences>
    <externalReference r:id="rId11"/>
    <externalReference r:id="rId12"/>
    <externalReference r:id="rId13"/>
    <externalReference r:id="rId14"/>
  </externalReferences>
  <definedNames>
    <definedName name="Acad._Aff." localSheetId="0">'[1]Non Tax-Levy'!$A$3:$A$5</definedName>
    <definedName name="AccountType">'NTL Budget Modification Form'!$S$3:$S$9</definedName>
    <definedName name="AcctInfo" localSheetId="0">'[2]Budget form'!#REF!</definedName>
    <definedName name="AcctInfo">'[2]Budget form'!#REF!</definedName>
    <definedName name="Bert_Wasserman_Dept_Eco_and_Fin" localSheetId="0">'NTL Budget Modification Form'!#REF!</definedName>
    <definedName name="Bert_Wasserman_Dept_Eco_and_Fin">'[3]Budget form-ALL'!#REF!</definedName>
    <definedName name="DateRange">#REF!</definedName>
    <definedName name="EXPCODES" localSheetId="0">'[2]Budget form'!#REF!</definedName>
    <definedName name="EXPCODES">'[2]Budget form'!#REF!</definedName>
    <definedName name="ExternalData_1" localSheetId="2" hidden="1">'Date Range for Forms'!#REF!</definedName>
    <definedName name="ExternalData_1" localSheetId="3" hidden="1">Divisions!$A$1:$C$109</definedName>
    <definedName name="ExternalData_2" localSheetId="1" hidden="1">'NTL Chartfields'!$A$1:$R$516</definedName>
    <definedName name="ExternalData_3" localSheetId="9" hidden="1">'Level 6'!$A$1:$SE$3</definedName>
    <definedName name="ExternalData_4" localSheetId="5" hidden="1">'Level 2'!$A$1:$D$12</definedName>
    <definedName name="ExternalData_5" localSheetId="4" hidden="1">'Level 1'!$A$1:$A$5</definedName>
    <definedName name="ExternalData_5" localSheetId="6" hidden="1">'Level 3'!$A$1:$O$21</definedName>
    <definedName name="ExternalData_6" localSheetId="7" hidden="1">'Level 4'!$A$1:$BZ$26</definedName>
    <definedName name="ExternalData_7" localSheetId="8" hidden="1">'Level 5'!$A$1:$KF$105</definedName>
    <definedName name="fiscalyear">'Date Range for Forms'!$G$2:$G$7</definedName>
    <definedName name="FS_not_applicable">'[1]Bar03 Tree Linked w Prgrm '!$P$33:$P$35+'[1]Bar03 Tree Linked w Prgrm '!$P$30:$P$32</definedName>
    <definedName name="Fundhead" localSheetId="0">'NTL Budget Modification Form'!#REF!</definedName>
    <definedName name="Fundhead">'[4]Budget form-ALL'!#REF!</definedName>
    <definedName name="Heading" localSheetId="0">'NTL Budget Modification Form'!#REF!</definedName>
    <definedName name="Heading">'[4]Budget form-ALL'!#REF!</definedName>
    <definedName name="IFR">[3]IFR!$B$5:$B$11</definedName>
    <definedName name="Ledger" localSheetId="0">'NTL Budget Modification Form'!#REF!</definedName>
    <definedName name="list_level1">Level_1[Column1]</definedName>
    <definedName name="list_level2">INDEX(tmp_list_level2,1):INDEX(tmp_list_level2,COUNTA(tmp_list_level2))</definedName>
    <definedName name="list_level3">INDEX(tmp_list_level3,1):INDEX(tmp_list_level3,COUNTA(tmp_list_level3))</definedName>
    <definedName name="list_level4">INDEX(tmp_list_level4,1):INDEX(tmp_list_level4,COUNTA(tmp_list_level4))</definedName>
    <definedName name="list_level5">INDEX(tmp_list_level5,1):INDEX(tmp_list_level5,COUNTA(tmp_list_level5))</definedName>
    <definedName name="list_level6">INDEX(tmp_list_level6,1):INDEX(tmp_list_level6,COUNTA(tmp_list_level6))</definedName>
    <definedName name="MSPIA" localSheetId="0">'[1]Non Tax-Levy'!$A$7:$A$8</definedName>
    <definedName name="Non_Tax_Levy_Assoc">'[1]Bar03 Tree Linked'!$A$8</definedName>
    <definedName name="Non_Tax_Levy_AUX">'[1]Non Tax-Levy'!$F$141:$F$143</definedName>
    <definedName name="Non_Tax_Levy_ELC">'[1]Non Tax-Levy'!$F$104</definedName>
    <definedName name="OCM" localSheetId="0">'NTL Budget Modification Form'!#REF!</definedName>
    <definedName name="President" localSheetId="0">'[1]Non Tax-Levy'!$A$6</definedName>
    <definedName name="_xlnm.Print_Area" localSheetId="0">'NTL Budget Modification Form'!$A$1:$R$30</definedName>
    <definedName name="Tax_Levy">'[3]Tax Levy'!$A$3:$A$14</definedName>
    <definedName name="tmp_list_level2">INDEX(Level_2[],,MATCH('NTL Budget Modification Form'!$C$7&amp;"",Level_2[#Headers],0))</definedName>
    <definedName name="tmp_list_level3">INDEX(Level_3[],0,MATCH('NTL Budget Modification Form'!$C$7&amp;"\"&amp;'NTL Budget Modification Form'!XFD1,Level_3[#Headers],0))</definedName>
    <definedName name="tmp_list_level4">INDEX(Level_4[],0,MATCH('NTL Budget Modification Form'!$C$7&amp;"\"&amp;'NTL Budget Modification Form'!$B1&amp;"\"&amp;'NTL Budget Modification Form'!$C1,Level_4[#Headers],0))</definedName>
    <definedName name="tmp_list_level5">INDEX(Level_5[],0,MATCH('NTL Budget Modification Form'!$C$7&amp;"\"&amp;'NTL Budget Modification Form'!$B1&amp;"\"&amp;'NTL Budget Modification Form'!$C1&amp;"\"&amp;'NTL Budget Modification Form'!$D1,Level_5[#Headers],0))</definedName>
    <definedName name="tmp_list_level6">INDEX(Level_6[],0,MATCH('NTL Budget Modification Form'!$C$7&amp;"\"&amp;'NTL Budget Modification Form'!$B1&amp;"\"&amp;'NTL Budget Modification Form'!$C1&amp;"\"&amp;'NTL Budget Modification Form'!$D1&amp;"\"&amp;'NTL Budget Modification Form'!$E1,Level_6[#Headers],0))</definedName>
    <definedName name="VPAF" localSheetId="0">'[1]Non Tax-Levy'!$A$9:$A$13</definedName>
    <definedName name="VPCA" localSheetId="0">'[1]Non Tax-Levy'!$A$14</definedName>
    <definedName name="VPEM" localSheetId="0">'[1]Non Tax-Levy'!$A$15:$A$18</definedName>
    <definedName name="VPSA" localSheetId="0">'[1]Non Tax-Levy'!$A$21:$A$25</definedName>
    <definedName name="WSAS" localSheetId="0">'[1]Non Tax-Levy'!$A$26:$A$32</definedName>
    <definedName name="ZSB" localSheetId="0">'[1]Non Tax-Levy'!$A$33:$A$46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5" l="1"/>
  <c r="N15" i="15"/>
  <c r="N16" i="15"/>
  <c r="N17" i="15"/>
  <c r="N18" i="15"/>
  <c r="N19" i="15"/>
  <c r="N20" i="15"/>
  <c r="N13" i="15"/>
  <c r="L15" i="15"/>
  <c r="L16" i="15"/>
  <c r="L17" i="15"/>
  <c r="L18" i="15"/>
  <c r="L19" i="15"/>
  <c r="L20" i="15"/>
  <c r="J14" i="15"/>
  <c r="J15" i="15"/>
  <c r="Q15" i="15" s="1"/>
  <c r="J16" i="15"/>
  <c r="Q16" i="15" s="1"/>
  <c r="J17" i="15"/>
  <c r="Q17" i="15" s="1"/>
  <c r="J18" i="15"/>
  <c r="M18" i="15" s="1"/>
  <c r="J19" i="15"/>
  <c r="O19" i="15" s="1"/>
  <c r="J20" i="15"/>
  <c r="O20" i="15" s="1"/>
  <c r="J13" i="15"/>
  <c r="M17" i="15" l="1"/>
  <c r="O18" i="15"/>
  <c r="O17" i="15"/>
  <c r="O16" i="15"/>
  <c r="P20" i="15"/>
  <c r="P19" i="15"/>
  <c r="P18" i="15"/>
  <c r="P17" i="15"/>
  <c r="P16" i="15"/>
  <c r="Q20" i="15"/>
  <c r="Q19" i="15"/>
  <c r="M16" i="15"/>
  <c r="M20" i="15"/>
  <c r="M19" i="15"/>
  <c r="Q18" i="15"/>
  <c r="P15" i="15"/>
  <c r="M15" i="15"/>
  <c r="O15" i="15"/>
  <c r="C8" i="15" l="1"/>
  <c r="S20" i="15" l="1"/>
  <c r="S14" i="15"/>
  <c r="S16" i="15"/>
  <c r="S13" i="15"/>
  <c r="S15" i="15"/>
  <c r="S19" i="15"/>
  <c r="S17" i="15"/>
  <c r="S18" i="15"/>
  <c r="Q13" i="15" l="1"/>
  <c r="M13" i="15"/>
  <c r="P13" i="15"/>
  <c r="O13" i="15"/>
  <c r="L13" i="15"/>
  <c r="L14" i="15"/>
  <c r="M14" i="15"/>
  <c r="P14" i="15"/>
  <c r="Q14" i="15"/>
  <c r="O14" i="15"/>
  <c r="F2" i="15" l="1"/>
  <c r="F3" i="15" l="1"/>
  <c r="H21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H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Select a Date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keepAlive="1" name="Query - CombinationsForLevel" description="Connection to the 'CombinationsForLevel' query in the workbook." type="5" refreshedVersion="0" background="1">
    <dbPr connection="Provider=Microsoft.Mashup.OleDb.1;Data Source=$Workbook$;Location=CombinationsForLevel;Extended Properties=&quot;&quot;" command="SELECT * FROM [CombinationsForLevel]"/>
  </connection>
  <connection id="2" xr16:uid="{00000000-0015-0000-FFFF-FFFF00000000}" keepAlive="1" name="Query - Divisions" description="Connection to the 'Divisions' query in the workbook." type="5" refreshedVersion="8" background="1" saveData="1">
    <dbPr connection="Provider=Microsoft.Mashup.OleDb.1;Data Source=$Workbook$;Location=Divisions;Extended Properties=&quot;&quot;" command="SELECT * FROM [Divisions]"/>
  </connection>
  <connection id="3" xr16:uid="{987EF951-6C69-4FEE-8780-FCF7A0EFECD3}" keepAlive="1" name="Query - Divisions (2)" description="Connection to the 'Divisions (2)' query in the workbook." type="5" refreshedVersion="0" background="1" saveData="1">
    <dbPr connection="Provider=Microsoft.Mashup.OleDb.1;Data Source=$Workbook$;Location=&quot;Divisions (2)&quot;;Extended Properties=&quot;&quot;" command="SELECT * FROM [Divisions (2)]"/>
  </connection>
  <connection id="4" xr16:uid="{00000000-0015-0000-FFFF-FFFF02000000}" keepAlive="1" name="Query - level" description="Connection to the 'level' query in the workbook." type="5" refreshedVersion="0" background="1">
    <dbPr connection="Provider=Microsoft.Mashup.OleDb.1;Data Source=$Workbook$;Location=level;Extended Properties=&quot;&quot;" command="SELECT * FROM [level]"/>
  </connection>
  <connection id="5" xr16:uid="{00000000-0015-0000-FFFF-FFFF03000000}" keepAlive="1" name="Query - Level 1" description="Connection to the 'Level 1' query in the workbook." type="5" refreshedVersion="8" background="1" saveData="1">
    <dbPr connection="Provider=Microsoft.Mashup.OleDb.1;Data Source=$Workbook$;Location=&quot;Level 1&quot;;Extended Properties=&quot;&quot;" command="SELECT * FROM [Level 1]"/>
  </connection>
  <connection id="6" xr16:uid="{00000000-0015-0000-FFFF-FFFF04000000}" keepAlive="1" name="Query - Level 2(1)" description="Connection to the 'Level 2' query in the workbook." type="5" refreshedVersion="8" background="1" saveData="1">
    <dbPr connection="Provider=Microsoft.Mashup.OleDb.1;Data Source=$Workbook$;Location=&quot;Level 2&quot;;Extended Properties=&quot;&quot;" command="SELECT * FROM [Level 2]"/>
  </connection>
  <connection id="7" xr16:uid="{00000000-0015-0000-FFFF-FFFF05000000}" keepAlive="1" name="Query - Level 3(1)" description="Connection to the 'Level 3' query in the workbook." type="5" refreshedVersion="8" background="1" saveData="1">
    <dbPr connection="Provider=Microsoft.Mashup.OleDb.1;Data Source=$Workbook$;Location=&quot;Level 3&quot;;Extended Properties=&quot;&quot;" command="SELECT * FROM [Level 3]"/>
  </connection>
  <connection id="8" xr16:uid="{00000000-0015-0000-FFFF-FFFF06000000}" keepAlive="1" name="Query - Level 4" description="Connection to the 'Level 4' query in the workbook." type="5" refreshedVersion="8" background="1" saveData="1">
    <dbPr connection="Provider=Microsoft.Mashup.OleDb.1;Data Source=$Workbook$;Location=&quot;Level 4&quot;;Extended Properties=&quot;&quot;" command="SELECT * FROM [Level 4]"/>
  </connection>
  <connection id="9" xr16:uid="{00000000-0015-0000-FFFF-FFFF07000000}" keepAlive="1" name="Query - Level 5" description="Connection to the 'Level 5' query in the workbook." type="5" refreshedVersion="8" background="1" saveData="1">
    <dbPr connection="Provider=Microsoft.Mashup.OleDb.1;Data Source=$Workbook$;Location=&quot;Level 5&quot;;Extended Properties=&quot;&quot;" command="SELECT * FROM [Level 5]"/>
  </connection>
  <connection id="10" xr16:uid="{9A80DEFB-A0F1-48AC-9EB5-7BDA7E8F92CB}" keepAlive="1" name="Query - Level 6" description="Connection to the 'Level 6' query in the workbook." type="5" refreshedVersion="8" background="1" saveData="1">
    <dbPr connection="Provider=Microsoft.Mashup.OleDb.1;Data Source=$Workbook$;Location=&quot;Level 6&quot;;Extended Properties=&quot;&quot;" command="SELECT * FROM [Level 6]"/>
  </connection>
  <connection id="11" xr16:uid="{00000000-0015-0000-FFFF-FFFF08000000}" keepAlive="1" name="Query - LevelQuery" description="Connection to the 'LevelQuery' query in the workbook." type="5" refreshedVersion="0" background="1">
    <dbPr connection="Provider=Microsoft.Mashup.OleDb.1;Data Source=$Workbook$;Location=LevelQuery;Extended Properties=&quot;&quot;" command="SELECT * FROM [LevelQuery]"/>
  </connection>
  <connection id="12" xr16:uid="{F32BBC46-F4C2-4CBF-ABAB-5B8222E2FD2E}" keepAlive="1" name="Query - NTL Chartfields" description="Connection to the 'NTL Chartfields' query in the workbook." type="5" refreshedVersion="8" background="1" saveData="1">
    <dbPr connection="Provider=Microsoft.Mashup.OleDb.1;Data Source=$Workbook$;Location=&quot;NTL Chartfields&quot;;Extended Properties=&quot;&quot;" command="SELECT * FROM [NTL Chartfields]"/>
  </connection>
  <connection id="13" xr16:uid="{A76FC2C2-8AE9-4CE1-BAB3-307B6D485F0F}" keepAlive="1" name="Query - NTL Chartfields_errors" description="Connection to the 'NTL Chartfields_errors' query in the workbook." type="5" refreshedVersion="8" background="1" saveData="1">
    <dbPr connection="Provider=Microsoft.Mashup.OleDb.1;Data Source=$Workbook$;Location=&quot;NTL Chartfields_errors&quot;;Extended Properties=&quot;&quot;" command="SELECT * FROM [NTL Chartfields_errors]"/>
  </connection>
  <connection id="14" xr16:uid="{7FCF8D3E-CDA8-42D0-A715-DE31AAF9E1BD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15" xr16:uid="{4A0048C7-A90F-4234-8A42-7A614CC1A84D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16" xr16:uid="{ECDF55B8-E59F-4CF0-B753-43A9DEBBC4CC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7" xr16:uid="{AE22A86A-9192-46EC-80C3-A0AE9A183C79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<sst xmlns="http://schemas.openxmlformats.org/spreadsheetml/2006/main" count="10929" uniqueCount="1890">
  <si>
    <t>Account Type</t>
  </si>
  <si>
    <t>Action</t>
  </si>
  <si>
    <t>Date</t>
  </si>
  <si>
    <t>BU</t>
  </si>
  <si>
    <t>BU Descr</t>
  </si>
  <si>
    <t>Adjunct</t>
  </si>
  <si>
    <t>Modification</t>
  </si>
  <si>
    <t>BAR55</t>
  </si>
  <si>
    <t>Non Tax Levy-BAR55</t>
  </si>
  <si>
    <t xml:space="preserve">Send all Budget Change Requests to:  </t>
  </si>
  <si>
    <t>BudgetChangeRequest@baruch.cuny.edu</t>
  </si>
  <si>
    <t>Non-Teaching Adjuncts</t>
  </si>
  <si>
    <t>New CUNY Funding</t>
  </si>
  <si>
    <t>BAR04</t>
  </si>
  <si>
    <t>Non Tax Levy Early Learning Center-BAR04</t>
  </si>
  <si>
    <t>All requests will be processed ASAP, and an updated Budget file will be saved in the All-Funds Budget &amp; Budget Information drive at the end of the day.</t>
  </si>
  <si>
    <t>OTPS</t>
  </si>
  <si>
    <t>BAR02</t>
  </si>
  <si>
    <t>Non Tax Levy Auxiliary-BAR02</t>
  </si>
  <si>
    <t>1.</t>
  </si>
  <si>
    <t>Ledger:</t>
  </si>
  <si>
    <t>PS Regular</t>
  </si>
  <si>
    <t>BAR03</t>
  </si>
  <si>
    <t>Non Tax Levy Association-BAR03</t>
  </si>
  <si>
    <t>2.</t>
  </si>
  <si>
    <t>Business Unit:</t>
  </si>
  <si>
    <t>*Requested By:</t>
  </si>
  <si>
    <t>Temp Services</t>
  </si>
  <si>
    <t>3.</t>
  </si>
  <si>
    <t>Action:</t>
  </si>
  <si>
    <t>*Date</t>
  </si>
  <si>
    <t>Unassigned</t>
  </si>
  <si>
    <t>4. Division</t>
  </si>
  <si>
    <t>5. Department Description</t>
  </si>
  <si>
    <t>6. Program Code Description</t>
  </si>
  <si>
    <t>7. Funding Source Decription</t>
  </si>
  <si>
    <t>8. Increase/
(Decrease)</t>
  </si>
  <si>
    <t>Comments (Optional)</t>
  </si>
  <si>
    <t>CUNYFIRST
Dept.
Code</t>
  </si>
  <si>
    <t xml:space="preserve"> Program    Code</t>
  </si>
  <si>
    <t>Major Purpose Code</t>
  </si>
  <si>
    <t xml:space="preserve">  Funding Source</t>
  </si>
  <si>
    <t xml:space="preserve"> Special Initiatives</t>
  </si>
  <si>
    <t xml:space="preserve"> Operating Unit</t>
  </si>
  <si>
    <t xml:space="preserve"> Fund Code</t>
  </si>
  <si>
    <t>Total:</t>
  </si>
  <si>
    <t>Modification: Must Net to "0", with the same Allocation</t>
  </si>
  <si>
    <t>New CUNY Funding: Must Provide Budget Document</t>
  </si>
  <si>
    <t>Intra-University: Funds Provided by other CUNY Entities on a One-time Basis.</t>
  </si>
  <si>
    <t>N/A Means that the HCM Dept. is not active in CUNYfirst</t>
  </si>
  <si>
    <t>Ledger</t>
  </si>
  <si>
    <t>Divisions.Data.Division</t>
  </si>
  <si>
    <t>Department Descr</t>
  </si>
  <si>
    <t>Program Code Descr</t>
  </si>
  <si>
    <t>Funding Source Descr</t>
  </si>
  <si>
    <t>Source.Name</t>
  </si>
  <si>
    <t>Budget Period</t>
  </si>
  <si>
    <t>Business Unit</t>
  </si>
  <si>
    <t>Account</t>
  </si>
  <si>
    <t>Account Description</t>
  </si>
  <si>
    <t>Department</t>
  </si>
  <si>
    <t>Fund Code</t>
  </si>
  <si>
    <t>Major Purpose</t>
  </si>
  <si>
    <t>Operating Unit</t>
  </si>
  <si>
    <t>Program Code</t>
  </si>
  <si>
    <t>Funding Source</t>
  </si>
  <si>
    <t>Special Initiatives</t>
  </si>
  <si>
    <t>NTL</t>
  </si>
  <si>
    <t>Acad Aff</t>
  </si>
  <si>
    <t>Schwartz Communication Inst.</t>
  </si>
  <si>
    <t xml:space="preserve"> Provost (20-10)</t>
  </si>
  <si>
    <t>BAR55.xlsx</t>
  </si>
  <si>
    <t>80000</t>
  </si>
  <si>
    <t>Expense</t>
  </si>
  <si>
    <t>12</t>
  </si>
  <si>
    <t>100</t>
  </si>
  <si>
    <t>9999</t>
  </si>
  <si>
    <t>201000</t>
  </si>
  <si>
    <t>English &amp; Speech</t>
  </si>
  <si>
    <t>10103</t>
  </si>
  <si>
    <t>NTL-AUX</t>
  </si>
  <si>
    <t>BAR02.xlsx</t>
  </si>
  <si>
    <t>80002</t>
  </si>
  <si>
    <t>Personal Service</t>
  </si>
  <si>
    <t>Provost Operations</t>
  </si>
  <si>
    <t>Provost</t>
  </si>
  <si>
    <t>80259</t>
  </si>
  <si>
    <t>355</t>
  </si>
  <si>
    <t>MSPIA</t>
  </si>
  <si>
    <t>CIDR</t>
  </si>
  <si>
    <t>Dean Marxe School</t>
  </si>
  <si>
    <t xml:space="preserve"> Marxe School (20-35)</t>
  </si>
  <si>
    <t>60203</t>
  </si>
  <si>
    <t>203500</t>
  </si>
  <si>
    <t>Dean School of Public Affairs</t>
  </si>
  <si>
    <t>10405</t>
  </si>
  <si>
    <t>Endowment Funds 3</t>
  </si>
  <si>
    <t xml:space="preserve"> Endowment Funds  (20-90)</t>
  </si>
  <si>
    <t>22</t>
  </si>
  <si>
    <t>450</t>
  </si>
  <si>
    <t>1010</t>
  </si>
  <si>
    <t>209000</t>
  </si>
  <si>
    <t>Public Affairs</t>
  </si>
  <si>
    <t>Executive MPA</t>
  </si>
  <si>
    <t xml:space="preserve"> Exe &amp; Global MSPIA (30-35)</t>
  </si>
  <si>
    <t>10250</t>
  </si>
  <si>
    <t>303500</t>
  </si>
  <si>
    <t>Student Recruitment</t>
  </si>
  <si>
    <t>75071</t>
  </si>
  <si>
    <t>300</t>
  </si>
  <si>
    <t>President</t>
  </si>
  <si>
    <t>80250</t>
  </si>
  <si>
    <t>Legal Office</t>
  </si>
  <si>
    <t xml:space="preserve"> President (20-03)</t>
  </si>
  <si>
    <t>200300</t>
  </si>
  <si>
    <t>CUNY Additional Resources</t>
  </si>
  <si>
    <t>250</t>
  </si>
  <si>
    <t>Administrative Overhead</t>
  </si>
  <si>
    <t>VPAF</t>
  </si>
  <si>
    <t>VP Finance and Administration</t>
  </si>
  <si>
    <t>Administrative Management</t>
  </si>
  <si>
    <t xml:space="preserve"> Admin &amp; Finance(20-15)</t>
  </si>
  <si>
    <t>80299</t>
  </si>
  <si>
    <t>201500</t>
  </si>
  <si>
    <t>Accounting Operations</t>
  </si>
  <si>
    <t>Controller's Office</t>
  </si>
  <si>
    <t>Facilities Planning Operations</t>
  </si>
  <si>
    <t>80149</t>
  </si>
  <si>
    <t>Security Operations</t>
  </si>
  <si>
    <t>80274</t>
  </si>
  <si>
    <t>350</t>
  </si>
  <si>
    <t>Human Resources Operations</t>
  </si>
  <si>
    <t>80174</t>
  </si>
  <si>
    <t>Campus Planning &amp; Operations</t>
  </si>
  <si>
    <t>Conference Center</t>
  </si>
  <si>
    <t>80049</t>
  </si>
  <si>
    <t>400</t>
  </si>
  <si>
    <t>Budget and Planning Operations</t>
  </si>
  <si>
    <t>80037</t>
  </si>
  <si>
    <t>Bursar Operations</t>
  </si>
  <si>
    <t>80042</t>
  </si>
  <si>
    <t>Facility Maintenance Operation</t>
  </si>
  <si>
    <t>80048</t>
  </si>
  <si>
    <t>Business Office/Fin Operations</t>
  </si>
  <si>
    <t>80045</t>
  </si>
  <si>
    <t>Postage</t>
  </si>
  <si>
    <t>Supporting Services</t>
  </si>
  <si>
    <t>80050</t>
  </si>
  <si>
    <t>Non Personal Service</t>
  </si>
  <si>
    <t>500000</t>
  </si>
  <si>
    <t>Office Supplies</t>
  </si>
  <si>
    <t>Miscellaneous</t>
  </si>
  <si>
    <t>Software</t>
  </si>
  <si>
    <t>Payroll Service</t>
  </si>
  <si>
    <t>Professional Fees-Auditing</t>
  </si>
  <si>
    <t>Insurance</t>
  </si>
  <si>
    <t>PC not applicable</t>
  </si>
  <si>
    <t>80001</t>
  </si>
  <si>
    <t>Fringe Benefits</t>
  </si>
  <si>
    <t>Legal Services</t>
  </si>
  <si>
    <t>VPCA</t>
  </si>
  <si>
    <t>College Relations Operations</t>
  </si>
  <si>
    <t>80069</t>
  </si>
  <si>
    <t>Real Estate Club</t>
  </si>
  <si>
    <t xml:space="preserve"> College Advancement (20-08)</t>
  </si>
  <si>
    <t>200800</t>
  </si>
  <si>
    <t>Alumni Events</t>
  </si>
  <si>
    <t>VPEM</t>
  </si>
  <si>
    <t>Testing and Evaluation</t>
  </si>
  <si>
    <t>75078</t>
  </si>
  <si>
    <t>International Student Services</t>
  </si>
  <si>
    <t>SWUFE--EM Support Services</t>
  </si>
  <si>
    <t xml:space="preserve"> Enrollment Mngmt (20-20)</t>
  </si>
  <si>
    <t>75037</t>
  </si>
  <si>
    <t>202001</t>
  </si>
  <si>
    <t>Academic Advisement</t>
  </si>
  <si>
    <t>75001</t>
  </si>
  <si>
    <t>Student Financial Aid</t>
  </si>
  <si>
    <t>Pell Admin/Enrollment Services</t>
  </si>
  <si>
    <t>75065</t>
  </si>
  <si>
    <t>Dean Of Student Services</t>
  </si>
  <si>
    <t>Academic Support Services</t>
  </si>
  <si>
    <t>10393</t>
  </si>
  <si>
    <t>Admissions Services</t>
  </si>
  <si>
    <t>75002</t>
  </si>
  <si>
    <t>Registrar</t>
  </si>
  <si>
    <t>80268</t>
  </si>
  <si>
    <t>VPISD</t>
  </si>
  <si>
    <t>Computer Center Operations</t>
  </si>
  <si>
    <t>BCTC Hardware Replacement</t>
  </si>
  <si>
    <t xml:space="preserve"> Library (20-40)</t>
  </si>
  <si>
    <t>80073</t>
  </si>
  <si>
    <t>204000</t>
  </si>
  <si>
    <t>BCTC Media Support</t>
  </si>
  <si>
    <t>Library</t>
  </si>
  <si>
    <t>70054</t>
  </si>
  <si>
    <t>Library Miscellaneous</t>
  </si>
  <si>
    <t>251</t>
  </si>
  <si>
    <t>Library Corporation</t>
  </si>
  <si>
    <t>Library, Friends of</t>
  </si>
  <si>
    <t>NTL-Assoc</t>
  </si>
  <si>
    <t>VPSA</t>
  </si>
  <si>
    <t>Student Center/Student Activ</t>
  </si>
  <si>
    <t>FS not applicable</t>
  </si>
  <si>
    <t>BAR03.xlsx</t>
  </si>
  <si>
    <t>75062</t>
  </si>
  <si>
    <t>999999</t>
  </si>
  <si>
    <t>Furniture &amp; Fixtures</t>
  </si>
  <si>
    <t>Student Affairs-Life/Devel</t>
  </si>
  <si>
    <t>Community Building Event</t>
  </si>
  <si>
    <t>75060</t>
  </si>
  <si>
    <t>Athletics &amp; Recreation</t>
  </si>
  <si>
    <t>Athletic Trainer</t>
  </si>
  <si>
    <t>Athletic - Other</t>
  </si>
  <si>
    <t>75012</t>
  </si>
  <si>
    <t>400001</t>
  </si>
  <si>
    <t>General Supplies</t>
  </si>
  <si>
    <t>Equipment</t>
  </si>
  <si>
    <t>Accounting Unit Support</t>
  </si>
  <si>
    <t>Maintenance Supplies</t>
  </si>
  <si>
    <t>Team Baruch Training</t>
  </si>
  <si>
    <t>Information Technology</t>
  </si>
  <si>
    <t>Lease Payments</t>
  </si>
  <si>
    <t>Student Health Services</t>
  </si>
  <si>
    <t>Staff Development</t>
  </si>
  <si>
    <t>75066</t>
  </si>
  <si>
    <t>Elevator Maintenance</t>
  </si>
  <si>
    <t>Maintenance supplies</t>
  </si>
  <si>
    <t>Electricity</t>
  </si>
  <si>
    <t>Security Deposits</t>
  </si>
  <si>
    <t>Public Safety</t>
  </si>
  <si>
    <t>Skilled Trades</t>
  </si>
  <si>
    <t>Student Activities</t>
  </si>
  <si>
    <t>Debate Team</t>
  </si>
  <si>
    <t>75054</t>
  </si>
  <si>
    <t>400119</t>
  </si>
  <si>
    <t>Lexington Music</t>
  </si>
  <si>
    <t>400120</t>
  </si>
  <si>
    <t>Wmn in Islam</t>
  </si>
  <si>
    <t>400110</t>
  </si>
  <si>
    <t>Armenian Society</t>
  </si>
  <si>
    <t>400118</t>
  </si>
  <si>
    <t>Books and Beyond</t>
  </si>
  <si>
    <t>400142</t>
  </si>
  <si>
    <t>Mexiculture</t>
  </si>
  <si>
    <t>400145</t>
  </si>
  <si>
    <t>Financial Quants and Engineers</t>
  </si>
  <si>
    <t>400123</t>
  </si>
  <si>
    <t>Indian Student Assn</t>
  </si>
  <si>
    <t>400136</t>
  </si>
  <si>
    <t>West Indian Culture Club</t>
  </si>
  <si>
    <t>400108</t>
  </si>
  <si>
    <t>The Grid</t>
  </si>
  <si>
    <t>400094</t>
  </si>
  <si>
    <t>UNICEF</t>
  </si>
  <si>
    <t>400100</t>
  </si>
  <si>
    <t>She's The First</t>
  </si>
  <si>
    <t>400087</t>
  </si>
  <si>
    <t>South Asian Student Assn</t>
  </si>
  <si>
    <t>400090</t>
  </si>
  <si>
    <t>Vietnamese Student Assn</t>
  </si>
  <si>
    <t>400104</t>
  </si>
  <si>
    <t>Wall Street Club</t>
  </si>
  <si>
    <t>400106</t>
  </si>
  <si>
    <t>United Chinese Language Assn</t>
  </si>
  <si>
    <t>400101</t>
  </si>
  <si>
    <t>United Sikh Assn</t>
  </si>
  <si>
    <t>400102</t>
  </si>
  <si>
    <t>Leadership Development Program</t>
  </si>
  <si>
    <t>New Media Arts Club</t>
  </si>
  <si>
    <t>400158</t>
  </si>
  <si>
    <t>Operations Management Club</t>
  </si>
  <si>
    <t>400159</t>
  </si>
  <si>
    <t>Student Life Equipment</t>
  </si>
  <si>
    <t>SCB-Cultural Events</t>
  </si>
  <si>
    <t>SOON Movement</t>
  </si>
  <si>
    <t>400150</t>
  </si>
  <si>
    <t>Baruch Business Brigades</t>
  </si>
  <si>
    <t>400151</t>
  </si>
  <si>
    <t>Uzbek Student Assoc.</t>
  </si>
  <si>
    <t>400147</t>
  </si>
  <si>
    <t>Consult Your Community</t>
  </si>
  <si>
    <t>400149</t>
  </si>
  <si>
    <t>Fan Society at Baruch</t>
  </si>
  <si>
    <t>400155</t>
  </si>
  <si>
    <t>GoodEducational&amp;TastySnacks</t>
  </si>
  <si>
    <t>400156</t>
  </si>
  <si>
    <t>Checkmate Baruch</t>
  </si>
  <si>
    <t>400153</t>
  </si>
  <si>
    <t>ATH-Athletic Office</t>
  </si>
  <si>
    <t>Coaching Salaries</t>
  </si>
  <si>
    <t>NTL-ELC</t>
  </si>
  <si>
    <t>Center, Child Care</t>
  </si>
  <si>
    <t>BAR04.xlsx</t>
  </si>
  <si>
    <t>60021</t>
  </si>
  <si>
    <t>500</t>
  </si>
  <si>
    <t>Student Assistants</t>
  </si>
  <si>
    <t>Student Aides</t>
  </si>
  <si>
    <t>CUNYFirst Specialist</t>
  </si>
  <si>
    <t>Ofc Students w/ Disabilities</t>
  </si>
  <si>
    <t>Students w/ Disabilities Srvcs</t>
  </si>
  <si>
    <t xml:space="preserve"> Student Affairs (20-20)</t>
  </si>
  <si>
    <t>75126</t>
  </si>
  <si>
    <t>202000</t>
  </si>
  <si>
    <t>Director of Student Activities</t>
  </si>
  <si>
    <t>Student Placement Office</t>
  </si>
  <si>
    <t>Career Services</t>
  </si>
  <si>
    <t>75070</t>
  </si>
  <si>
    <t>Overtime</t>
  </si>
  <si>
    <t>Commencement Ceremony</t>
  </si>
  <si>
    <t>Student Services</t>
  </si>
  <si>
    <t>500001</t>
  </si>
  <si>
    <t>Computer Equipment</t>
  </si>
  <si>
    <t>Computer Specialist</t>
  </si>
  <si>
    <t>Cleaners</t>
  </si>
  <si>
    <t>Athletic Swimming Program</t>
  </si>
  <si>
    <t>Athletics &amp; Recreation Complex</t>
  </si>
  <si>
    <t>Graduate Assistants</t>
  </si>
  <si>
    <t>Office Manager Salary</t>
  </si>
  <si>
    <t>Student Life</t>
  </si>
  <si>
    <t>Student Affairs &amp; Serv</t>
  </si>
  <si>
    <t>75056</t>
  </si>
  <si>
    <t>Communica/Editorial &amp; Design</t>
  </si>
  <si>
    <t>75110</t>
  </si>
  <si>
    <t>Student Union</t>
  </si>
  <si>
    <t>75075</t>
  </si>
  <si>
    <t>Undergrad Student Assembly</t>
  </si>
  <si>
    <t>400099</t>
  </si>
  <si>
    <t>Communica/News, Photo, Video</t>
  </si>
  <si>
    <t>75111</t>
  </si>
  <si>
    <t>Cont. Health  Beth Israel</t>
  </si>
  <si>
    <t>Medical Supplies</t>
  </si>
  <si>
    <t>Health fair, Wellness Days</t>
  </si>
  <si>
    <t>Head Teacher</t>
  </si>
  <si>
    <t>The Ticker</t>
  </si>
  <si>
    <t>400095</t>
  </si>
  <si>
    <t>WBMB Radio</t>
  </si>
  <si>
    <t>400107</t>
  </si>
  <si>
    <t>Encounters Magazine</t>
  </si>
  <si>
    <t>400040</t>
  </si>
  <si>
    <t>Assistant Teachers</t>
  </si>
  <si>
    <t>Real Estate &amp; Finance Club</t>
  </si>
  <si>
    <t>400085</t>
  </si>
  <si>
    <t>Special Services</t>
  </si>
  <si>
    <t>ASCEND</t>
  </si>
  <si>
    <t>75051</t>
  </si>
  <si>
    <t>400017</t>
  </si>
  <si>
    <t>ASEDOM</t>
  </si>
  <si>
    <t>400018</t>
  </si>
  <si>
    <t>American Marketing Assn</t>
  </si>
  <si>
    <t>400014</t>
  </si>
  <si>
    <t>Alpha Kappa Psi</t>
  </si>
  <si>
    <t>400012</t>
  </si>
  <si>
    <t>Caribbean Student Assn</t>
  </si>
  <si>
    <t>400028</t>
  </si>
  <si>
    <t>Black Student Union</t>
  </si>
  <si>
    <t>400025</t>
  </si>
  <si>
    <t>Assn for Information Systems</t>
  </si>
  <si>
    <t>400019</t>
  </si>
  <si>
    <t>Beta Alpha Psi</t>
  </si>
  <si>
    <t>400023</t>
  </si>
  <si>
    <t>ATH-Recreation/Intramurals</t>
  </si>
  <si>
    <t>Acct Society</t>
  </si>
  <si>
    <t>400004</t>
  </si>
  <si>
    <t>Actuarial Science Society</t>
  </si>
  <si>
    <t>400005</t>
  </si>
  <si>
    <t>African Student Assn</t>
  </si>
  <si>
    <t>400007</t>
  </si>
  <si>
    <t>Japanese Anime Asylum</t>
  </si>
  <si>
    <t>400067</t>
  </si>
  <si>
    <t>Latin American Student Org</t>
  </si>
  <si>
    <t>400070</t>
  </si>
  <si>
    <t>Japan Club</t>
  </si>
  <si>
    <t>400066</t>
  </si>
  <si>
    <t>InterVarsity Christian Fell</t>
  </si>
  <si>
    <t>400064</t>
  </si>
  <si>
    <t>Muslim Business Assn</t>
  </si>
  <si>
    <t>400074</t>
  </si>
  <si>
    <t>NABA</t>
  </si>
  <si>
    <t>400076</t>
  </si>
  <si>
    <t>Model United Nations</t>
  </si>
  <si>
    <t>400073</t>
  </si>
  <si>
    <t>Marketers of Baruch</t>
  </si>
  <si>
    <t>400072</t>
  </si>
  <si>
    <t>FUSION</t>
  </si>
  <si>
    <t>400042</t>
  </si>
  <si>
    <t>Delta Sigma Pi</t>
  </si>
  <si>
    <t>400037</t>
  </si>
  <si>
    <t>Collg  Assn of Wmn in Business</t>
  </si>
  <si>
    <t>400033</t>
  </si>
  <si>
    <t>Conversation Partners</t>
  </si>
  <si>
    <t>400034</t>
  </si>
  <si>
    <t>Hillel</t>
  </si>
  <si>
    <t>400060</t>
  </si>
  <si>
    <t>Himalayan Club</t>
  </si>
  <si>
    <t>400061</t>
  </si>
  <si>
    <t>GLASS</t>
  </si>
  <si>
    <t>400045</t>
  </si>
  <si>
    <t>Part time coordinator</t>
  </si>
  <si>
    <t>Bursar</t>
  </si>
  <si>
    <t>APA Training Psychologist</t>
  </si>
  <si>
    <t>Health &amp; Wellness Assc Dr</t>
  </si>
  <si>
    <t>Special Programs</t>
  </si>
  <si>
    <t>Grad Student Assembly</t>
  </si>
  <si>
    <t>75046</t>
  </si>
  <si>
    <t>400058</t>
  </si>
  <si>
    <t>Special Projects</t>
  </si>
  <si>
    <t>75050</t>
  </si>
  <si>
    <t>Student Life Building Manager</t>
  </si>
  <si>
    <t>Photography</t>
  </si>
  <si>
    <t>Student-Athlete Advisory Comm</t>
  </si>
  <si>
    <t>Intercollegiate Teams</t>
  </si>
  <si>
    <t>Grad Data Science &amp; Analytics</t>
  </si>
  <si>
    <t>400122</t>
  </si>
  <si>
    <t>MBA Club</t>
  </si>
  <si>
    <t>400141</t>
  </si>
  <si>
    <t>Grad Zicklin Wmn in Business</t>
  </si>
  <si>
    <t>400117</t>
  </si>
  <si>
    <t>Grad MS IO/Psych Student Assn</t>
  </si>
  <si>
    <t>400053</t>
  </si>
  <si>
    <t>Grad Zicklin Finance Club</t>
  </si>
  <si>
    <t>400115</t>
  </si>
  <si>
    <t>Grad Zicklin Acct Society</t>
  </si>
  <si>
    <t>400113</t>
  </si>
  <si>
    <t>Grad PRIDE Society</t>
  </si>
  <si>
    <t>400054</t>
  </si>
  <si>
    <t>Grad MIA Club</t>
  </si>
  <si>
    <t>400057</t>
  </si>
  <si>
    <t>Bangladesh Student Assn</t>
  </si>
  <si>
    <t>400020</t>
  </si>
  <si>
    <t>Biomed Society</t>
  </si>
  <si>
    <t>400024</t>
  </si>
  <si>
    <t>Finance &amp; Economics Society</t>
  </si>
  <si>
    <t>400044</t>
  </si>
  <si>
    <t>Investment Management Group</t>
  </si>
  <si>
    <t>400065</t>
  </si>
  <si>
    <t>Cybersecurity Club</t>
  </si>
  <si>
    <t>400035</t>
  </si>
  <si>
    <t>E-Sports Assn</t>
  </si>
  <si>
    <t>400041</t>
  </si>
  <si>
    <t>Ecuadorian Club</t>
  </si>
  <si>
    <t>400039</t>
  </si>
  <si>
    <t>Stud. Affairs-Stud. Life&amp;Devel</t>
  </si>
  <si>
    <t>75053</t>
  </si>
  <si>
    <t>50Five Capital</t>
  </si>
  <si>
    <t>400002</t>
  </si>
  <si>
    <t>ALPFA</t>
  </si>
  <si>
    <t>400010</t>
  </si>
  <si>
    <t>Programming Board</t>
  </si>
  <si>
    <t>400082</t>
  </si>
  <si>
    <t>Student Veterans of America</t>
  </si>
  <si>
    <t>331124</t>
  </si>
  <si>
    <t>Wmn Empowered for Success</t>
  </si>
  <si>
    <t>400109</t>
  </si>
  <si>
    <t>Zicklin Undergrad Tax Society</t>
  </si>
  <si>
    <t>400116</t>
  </si>
  <si>
    <t>Pakistani Student Assn</t>
  </si>
  <si>
    <t>400079</t>
  </si>
  <si>
    <t>Transfer Student Org</t>
  </si>
  <si>
    <t>400098</t>
  </si>
  <si>
    <t>Muslim Student Assn</t>
  </si>
  <si>
    <t>400075</t>
  </si>
  <si>
    <t>Pre-Law Society</t>
  </si>
  <si>
    <t>400081</t>
  </si>
  <si>
    <t>Psychology Club</t>
  </si>
  <si>
    <t>400084</t>
  </si>
  <si>
    <t>WSAS</t>
  </si>
  <si>
    <t>Center, Performing Arts</t>
  </si>
  <si>
    <t>Concessions/Merchandise Income</t>
  </si>
  <si>
    <t xml:space="preserve"> Weissman School (20-30)</t>
  </si>
  <si>
    <t>60023</t>
  </si>
  <si>
    <t>200</t>
  </si>
  <si>
    <t>203000</t>
  </si>
  <si>
    <t>Baruch Performing Arts Center</t>
  </si>
  <si>
    <t>BPAC Ticket Income</t>
  </si>
  <si>
    <t>Dean Of Liberal Arts</t>
  </si>
  <si>
    <t>80109</t>
  </si>
  <si>
    <t>Dean Weissman School</t>
  </si>
  <si>
    <t>Graduate Career Service WSAS</t>
  </si>
  <si>
    <t>75073</t>
  </si>
  <si>
    <t>Art Gallery</t>
  </si>
  <si>
    <t>Mishkin Art Gallery</t>
  </si>
  <si>
    <t>65009</t>
  </si>
  <si>
    <t>SWUFE - WSAS</t>
  </si>
  <si>
    <t>Philosophy</t>
  </si>
  <si>
    <t>10221</t>
  </si>
  <si>
    <t>Mathematics</t>
  </si>
  <si>
    <t>Master Financial Engineering</t>
  </si>
  <si>
    <t>10195</t>
  </si>
  <si>
    <t>Fine &amp; Performing Arts</t>
  </si>
  <si>
    <t>10115</t>
  </si>
  <si>
    <t>Fine &amp; Prfrmg Arts Ticket Incm</t>
  </si>
  <si>
    <t>English Language/Literature</t>
  </si>
  <si>
    <t>10105</t>
  </si>
  <si>
    <t>Psychology</t>
  </si>
  <si>
    <t>10245</t>
  </si>
  <si>
    <t>Communications</t>
  </si>
  <si>
    <t>10060</t>
  </si>
  <si>
    <t>ENG 2100 Readers</t>
  </si>
  <si>
    <t>ZSB</t>
  </si>
  <si>
    <t>Management</t>
  </si>
  <si>
    <t>SWUFE 3+1 - Chengdu China</t>
  </si>
  <si>
    <t xml:space="preserve"> Zicklin School  (20-25)</t>
  </si>
  <si>
    <t>10190</t>
  </si>
  <si>
    <t>202500</t>
  </si>
  <si>
    <t>Real Estate</t>
  </si>
  <si>
    <t>10256</t>
  </si>
  <si>
    <t>Marketing</t>
  </si>
  <si>
    <t>ZSB Exe-Prog Funded Act.</t>
  </si>
  <si>
    <t xml:space="preserve"> Exe &amp; Global Zicklin (30-25)</t>
  </si>
  <si>
    <t>10192</t>
  </si>
  <si>
    <t>302500</t>
  </si>
  <si>
    <t>ZSB Glob-Prog Funded Act.</t>
  </si>
  <si>
    <t>Student Affairs Administration</t>
  </si>
  <si>
    <t>75055</t>
  </si>
  <si>
    <t>Statistics</t>
  </si>
  <si>
    <t>10291</t>
  </si>
  <si>
    <t>Dean Of Business</t>
  </si>
  <si>
    <t>10381</t>
  </si>
  <si>
    <t>Graduate Programs</t>
  </si>
  <si>
    <t>RZicklin Center Corp Integrity</t>
  </si>
  <si>
    <t>Economics</t>
  </si>
  <si>
    <t>10088</t>
  </si>
  <si>
    <t>Economics Dept.-Microstructure</t>
  </si>
  <si>
    <t>Accounting</t>
  </si>
  <si>
    <t>10005</t>
  </si>
  <si>
    <t>Law</t>
  </si>
  <si>
    <t>10181</t>
  </si>
  <si>
    <t>Sigma Iota Epsilon</t>
  </si>
  <si>
    <t>80101</t>
  </si>
  <si>
    <t>SWUFE PhD Program</t>
  </si>
  <si>
    <t>Counseling-Academic</t>
  </si>
  <si>
    <t>75023</t>
  </si>
  <si>
    <t>Center, Subotnick Fin Services</t>
  </si>
  <si>
    <t>60199</t>
  </si>
  <si>
    <t>Subotnick Center</t>
  </si>
  <si>
    <t>Center, Lawrence Field/Sm Bus</t>
  </si>
  <si>
    <t>60198</t>
  </si>
  <si>
    <t>Executive Programs</t>
  </si>
  <si>
    <t>65040</t>
  </si>
  <si>
    <t>Center, Weissman Intl Business</t>
  </si>
  <si>
    <t>Weissman Center Intntnl Prgrm</t>
  </si>
  <si>
    <t>60200</t>
  </si>
  <si>
    <t>Entrepreneurship &amp; Innovation</t>
  </si>
  <si>
    <t>10471</t>
  </si>
  <si>
    <t>Center, Student Entrprneurship</t>
  </si>
  <si>
    <t>60074</t>
  </si>
  <si>
    <t>Institute, Newman RE</t>
  </si>
  <si>
    <t>60195</t>
  </si>
  <si>
    <t>Endowment Funds 4</t>
  </si>
  <si>
    <t>Schwartz Faculty Activity</t>
  </si>
  <si>
    <t>Career Services Operations</t>
  </si>
  <si>
    <t>75018</t>
  </si>
  <si>
    <t>Non-Exe/Global Marketing Expns</t>
  </si>
  <si>
    <t>Dean's Honors Ceremony</t>
  </si>
  <si>
    <t>Executive MS HR Management</t>
  </si>
  <si>
    <t>Exe MBA Healthcare Admin</t>
  </si>
  <si>
    <t>Executive MBA</t>
  </si>
  <si>
    <t>Executive MS Finance</t>
  </si>
  <si>
    <t>Executive Business DBA</t>
  </si>
  <si>
    <t>Data.Division</t>
  </si>
  <si>
    <t>Data.CUNYFIRST GL Dept Code</t>
  </si>
  <si>
    <t>Data.CUNYFIRST GL Dept. Description                     (University Shared)</t>
  </si>
  <si>
    <t>10014</t>
  </si>
  <si>
    <t>Anthro &amp; Sociology</t>
  </si>
  <si>
    <t>10071</t>
  </si>
  <si>
    <t>Counseling &amp; Comm Skills</t>
  </si>
  <si>
    <t>10134</t>
  </si>
  <si>
    <t>Physical Education</t>
  </si>
  <si>
    <t>10148</t>
  </si>
  <si>
    <t>History &amp; Contemporary Civil</t>
  </si>
  <si>
    <t>10172</t>
  </si>
  <si>
    <t>Journalism</t>
  </si>
  <si>
    <t>10204</t>
  </si>
  <si>
    <t>Modern Languages &amp; Literatures</t>
  </si>
  <si>
    <t>10208</t>
  </si>
  <si>
    <t>Natural Sciences</t>
  </si>
  <si>
    <t>10236</t>
  </si>
  <si>
    <t>Political Science/Government</t>
  </si>
  <si>
    <t>10377</t>
  </si>
  <si>
    <t>Dean For Academic Affairs</t>
  </si>
  <si>
    <t>10402</t>
  </si>
  <si>
    <t>Black &amp; Hispanic Studies</t>
  </si>
  <si>
    <t>15004</t>
  </si>
  <si>
    <t>ACE Administrative</t>
  </si>
  <si>
    <t>60083</t>
  </si>
  <si>
    <t>Center, Writing</t>
  </si>
  <si>
    <t>65011</t>
  </si>
  <si>
    <t>Black Male Initiative</t>
  </si>
  <si>
    <t>65017</t>
  </si>
  <si>
    <t>College Now Program</t>
  </si>
  <si>
    <t>65054</t>
  </si>
  <si>
    <t>Honors/Experimental</t>
  </si>
  <si>
    <t>65100</t>
  </si>
  <si>
    <t>SEEK - Special Programs</t>
  </si>
  <si>
    <t>70001</t>
  </si>
  <si>
    <t>Academic Affairs</t>
  </si>
  <si>
    <t>70027</t>
  </si>
  <si>
    <t>Curric. &amp; Teaching</t>
  </si>
  <si>
    <t>70033</t>
  </si>
  <si>
    <t>Education Service Admin</t>
  </si>
  <si>
    <t>70062</t>
  </si>
  <si>
    <t>Office for Teaching &amp; Learning</t>
  </si>
  <si>
    <t>75022</t>
  </si>
  <si>
    <t>Counseling Center</t>
  </si>
  <si>
    <t>Student Disability Services</t>
  </si>
  <si>
    <t>80054</t>
  </si>
  <si>
    <t>Central Receiving and Stores</t>
  </si>
  <si>
    <t>OCM</t>
  </si>
  <si>
    <t>80070</t>
  </si>
  <si>
    <t>Coll. Wide*</t>
  </si>
  <si>
    <t>80122</t>
  </si>
  <si>
    <t>Credit Card</t>
  </si>
  <si>
    <t>80170</t>
  </si>
  <si>
    <t>Grants And Research Admin</t>
  </si>
  <si>
    <t>80185</t>
  </si>
  <si>
    <t>Institutional Research/Analys</t>
  </si>
  <si>
    <t>80188</t>
  </si>
  <si>
    <t>Instructional Services</t>
  </si>
  <si>
    <t>80203</t>
  </si>
  <si>
    <t>Mail and Messenger Services</t>
  </si>
  <si>
    <t>80264</t>
  </si>
  <si>
    <t>Purchasing</t>
  </si>
  <si>
    <t>UWI</t>
  </si>
  <si>
    <t>80291</t>
  </si>
  <si>
    <t>80522</t>
  </si>
  <si>
    <t>VP Strategic Planning, Assessm</t>
  </si>
  <si>
    <t>Column1</t>
  </si>
  <si>
    <t>NTL\Acad Aff</t>
  </si>
  <si>
    <t>NTL\MSPIA</t>
  </si>
  <si>
    <t>NTL\President</t>
  </si>
  <si>
    <t>NTL\VPAF</t>
  </si>
  <si>
    <t>NTL-AUX\VPAF</t>
  </si>
  <si>
    <t>NTL\VPCA</t>
  </si>
  <si>
    <t>NTL\VPEM</t>
  </si>
  <si>
    <t>NTL\VPISD</t>
  </si>
  <si>
    <t>NTL-Assoc\VPSA</t>
  </si>
  <si>
    <t>NTL-ELC\VPSA</t>
  </si>
  <si>
    <t>NTL\VPSA</t>
  </si>
  <si>
    <t>NTL-AUX\VPSA</t>
  </si>
  <si>
    <t>NTL\WSAS</t>
  </si>
  <si>
    <t>NTL\ZSB</t>
  </si>
  <si>
    <t>NTL\Acad Aff\Provost Operations</t>
  </si>
  <si>
    <t>NTL\MSPIA\Dean School of Public Affairs</t>
  </si>
  <si>
    <t>NTL\MSPIA\Public Affairs</t>
  </si>
  <si>
    <t>NTL\President\President</t>
  </si>
  <si>
    <t>NTL\VPAF\VP Finance and Administration</t>
  </si>
  <si>
    <t>NTL\VPAF\Accounting Operations</t>
  </si>
  <si>
    <t>NTL\VPAF\Facilities Planning Operations</t>
  </si>
  <si>
    <t>NTL\VPAF\Security Operations</t>
  </si>
  <si>
    <t>NTL\VPAF\Human Resources Operations</t>
  </si>
  <si>
    <t>NTL\VPAF\Campus Planning &amp; Operations</t>
  </si>
  <si>
    <t>NTL\VPAF\Budget and Planning Operations</t>
  </si>
  <si>
    <t>NTL\VPAF\Bursar Operations</t>
  </si>
  <si>
    <t>NTL\VPAF\Facility Maintenance Operation</t>
  </si>
  <si>
    <t>NTL\VPAF\Business Office/Fin Operations</t>
  </si>
  <si>
    <t>NTL-AUX\VPAF\Business Office/Fin Operations</t>
  </si>
  <si>
    <t>NTL\VPCA\College Relations Operations</t>
  </si>
  <si>
    <t>NTL\VPEM\Testing and Evaluation</t>
  </si>
  <si>
    <t>NTL\VPEM\International Student Services</t>
  </si>
  <si>
    <t>NTL\VPEM\Student Financial Aid</t>
  </si>
  <si>
    <t>NTL\VPEM\Dean Of Student Services</t>
  </si>
  <si>
    <t>NTL\VPEM\Admissions Services</t>
  </si>
  <si>
    <t>NTL\VPEM\Registrar</t>
  </si>
  <si>
    <t>NTL\VPISD\Computer Center Operations</t>
  </si>
  <si>
    <t>NTL-Assoc\VPSA\Student Center/Student Activ</t>
  </si>
  <si>
    <t>NTL-Assoc\VPSA\Student Affairs-Life/Devel</t>
  </si>
  <si>
    <t>NTL-Assoc\VPSA\Athletics &amp; Recreation</t>
  </si>
  <si>
    <t>NTL-Assoc\VPSA\Student Health Services</t>
  </si>
  <si>
    <t>NTL-Assoc\VPSA\Student Activities</t>
  </si>
  <si>
    <t>NTL-ELC\VPSA\Center, Child Care</t>
  </si>
  <si>
    <t>NTL\VPSA\Ofc Students w/ Disabilities</t>
  </si>
  <si>
    <t>NTL-AUX\VPSA\Student Affairs-Life/Devel</t>
  </si>
  <si>
    <t>NTL\VPSA\Student Affairs-Life/Devel</t>
  </si>
  <si>
    <t>NTL\VPSA\Athletics &amp; Recreation</t>
  </si>
  <si>
    <t>NTL-Assoc\VPSA\Communica/Editorial &amp; Design</t>
  </si>
  <si>
    <t>NTL-Assoc\VPSA\Student Union</t>
  </si>
  <si>
    <t>NTL-Assoc\VPSA\Communica/News, Photo, Video</t>
  </si>
  <si>
    <t>NTL-Assoc\VPSA\Special Programs</t>
  </si>
  <si>
    <t>NTL-Assoc\VPSA\Special Projects</t>
  </si>
  <si>
    <t>NTL-Assoc\VPSA\Stud. Affairs-Stud. Life&amp;Devel</t>
  </si>
  <si>
    <t>NTL\WSAS\Center, Performing Arts</t>
  </si>
  <si>
    <t>NTL\WSAS\Dean Of Liberal Arts</t>
  </si>
  <si>
    <t>NTL\WSAS\Student Services</t>
  </si>
  <si>
    <t>NTL\WSAS\Art Gallery</t>
  </si>
  <si>
    <t>NTL\WSAS\Philosophy</t>
  </si>
  <si>
    <t>NTL\WSAS\Mathematics</t>
  </si>
  <si>
    <t>NTL\WSAS\Fine &amp; Performing Arts</t>
  </si>
  <si>
    <t>NTL\WSAS\English Language/Literature</t>
  </si>
  <si>
    <t>NTL\WSAS\Psychology</t>
  </si>
  <si>
    <t>NTL\WSAS\Communications</t>
  </si>
  <si>
    <t>NTL\ZSB\Management</t>
  </si>
  <si>
    <t>NTL\ZSB\Real Estate</t>
  </si>
  <si>
    <t>NTL\ZSB\Marketing</t>
  </si>
  <si>
    <t>NTL\ZSB\Student Affairs Administration</t>
  </si>
  <si>
    <t>NTL\ZSB\Statistics</t>
  </si>
  <si>
    <t>NTL\ZSB\Dean Of Business</t>
  </si>
  <si>
    <t>NTL\ZSB\Economics</t>
  </si>
  <si>
    <t>NTL\ZSB\Accounting</t>
  </si>
  <si>
    <t>NTL\ZSB\Law</t>
  </si>
  <si>
    <t>NTL\ZSB\Graduate Programs</t>
  </si>
  <si>
    <t>NTL\ZSB\Counseling-Academic</t>
  </si>
  <si>
    <t>NTL\ZSB\Center, Subotnick Fin Services</t>
  </si>
  <si>
    <t>NTL\ZSB\Center, Lawrence Field/Sm Bus</t>
  </si>
  <si>
    <t>NTL\ZSB\Executive Programs</t>
  </si>
  <si>
    <t>NTL\ZSB\Center, Weissman Intl Business</t>
  </si>
  <si>
    <t>NTL\ZSB\Entrepreneurship &amp; Innovation</t>
  </si>
  <si>
    <t>NTL\ZSB\Center, Student Entrprneurship</t>
  </si>
  <si>
    <t>NTL\ZSB\Institute, Newman RE</t>
  </si>
  <si>
    <t>NTL\ZSB\Career Services Operations</t>
  </si>
  <si>
    <t>NTL\Acad Aff\Provost Operations\Provost</t>
  </si>
  <si>
    <t>NTL\MSPIA\Dean School of Public Affairs\Dean Marxe School</t>
  </si>
  <si>
    <t>NTL\MSPIA\Dean School of Public Affairs\Endowment Funds 3</t>
  </si>
  <si>
    <t>NTL\MSPIA\Public Affairs\Executive MPA</t>
  </si>
  <si>
    <t>NTL\President\President\Endowment Funds 3</t>
  </si>
  <si>
    <t>NTL\President\President\CUNY Additional Resources</t>
  </si>
  <si>
    <t>NTL\President\President\Administrative Overhead</t>
  </si>
  <si>
    <t>NTL\VPAF\VP Finance and Administration\Administrative Management</t>
  </si>
  <si>
    <t>NTL\VPAF\Accounting Operations\Controller's Office</t>
  </si>
  <si>
    <t>NTL\VPAF\Facilities Planning Operations\Administrative Management</t>
  </si>
  <si>
    <t>NTL\VPAF\Security Operations\Administrative Management</t>
  </si>
  <si>
    <t>NTL\VPAF\Human Resources Operations\Administrative Management</t>
  </si>
  <si>
    <t>NTL\VPAF\Campus Planning &amp; Operations\Conference Center</t>
  </si>
  <si>
    <t>NTL\VPAF\Budget and Planning Operations\Administrative Management</t>
  </si>
  <si>
    <t>NTL\VPAF\Accounting Operations\Endowment Funds 3</t>
  </si>
  <si>
    <t>NTL\VPAF\Bursar Operations\Endowment Funds 3</t>
  </si>
  <si>
    <t>NTL\VPAF\Facility Maintenance Operation\Endowment Funds 3</t>
  </si>
  <si>
    <t>NTL\VPAF\Business Office/Fin Operations\Endowment Funds 3</t>
  </si>
  <si>
    <t>NTL-AUX\VPAF\Business Office/Fin Operations\Postage</t>
  </si>
  <si>
    <t>NTL-AUX\VPAF\Business Office/Fin Operations\Office Supplies</t>
  </si>
  <si>
    <t>NTL-AUX\VPAF\Business Office/Fin Operations\Miscellaneous</t>
  </si>
  <si>
    <t>NTL-AUX\VPAF\Business Office/Fin Operations\Software</t>
  </si>
  <si>
    <t>NTL-AUX\VPAF\Business Office/Fin Operations\Payroll Service</t>
  </si>
  <si>
    <t>NTL-AUX\VPAF\Business Office/Fin Operations\Professional Fees-Auditing</t>
  </si>
  <si>
    <t>NTL-AUX\VPAF\Business Office/Fin Operations\Insurance</t>
  </si>
  <si>
    <t>NTL-AUX\VPAF\Business Office/Fin Operations\PC not applicable</t>
  </si>
  <si>
    <t>NTL-AUX\VPAF\Business Office/Fin Operations\Fringe Benefits</t>
  </si>
  <si>
    <t>NTL-AUX\VPAF\Business Office/Fin Operations\Legal Services</t>
  </si>
  <si>
    <t>NTL\VPCA\College Relations Operations\Endowment Funds 3</t>
  </si>
  <si>
    <t>NTL\VPCA\College Relations Operations\Real Estate Club</t>
  </si>
  <si>
    <t>NTL\VPCA\College Relations Operations\Alumni Events</t>
  </si>
  <si>
    <t>NTL\VPEM\Testing and Evaluation\Endowment Funds 3</t>
  </si>
  <si>
    <t>NTL\VPEM\International Student Services\SWUFE--EM Support Services</t>
  </si>
  <si>
    <t>NTL\VPEM\Student Financial Aid\Pell Admin/Enrollment Services</t>
  </si>
  <si>
    <t>NTL\VPEM\Student Financial Aid\Endowment Funds 3</t>
  </si>
  <si>
    <t>NTL\VPEM\Dean Of Student Services\Academic Support Services</t>
  </si>
  <si>
    <t>NTL\VPEM\Admissions Services\Endowment Funds 3</t>
  </si>
  <si>
    <t>NTL\VPEM\International Student Services\Endowment Funds 3</t>
  </si>
  <si>
    <t>NTL\VPEM\Registrar\Endowment Funds 3</t>
  </si>
  <si>
    <t>NTL\VPISD\Computer Center Operations\BCTC Hardware Replacement</t>
  </si>
  <si>
    <t>NTL\VPISD\Computer Center Operations\BCTC Media Support</t>
  </si>
  <si>
    <t>NTL\VPISD\Computer Center Operations\Endowment Funds 3</t>
  </si>
  <si>
    <t>NTL-Assoc\VPSA\Student Center/Student Activ\Professional Fees-Auditing</t>
  </si>
  <si>
    <t>NTL-Assoc\VPSA\Student Center/Student Activ\Furniture &amp; Fixtures</t>
  </si>
  <si>
    <t>NTL-Assoc\VPSA\Student Center/Student Activ\Office Supplies</t>
  </si>
  <si>
    <t>NTL-Assoc\VPSA\Student Center/Student Activ\Insurance</t>
  </si>
  <si>
    <t>NTL-Assoc\VPSA\Student Affairs-Life/Devel\Community Building Event</t>
  </si>
  <si>
    <t>NTL-Assoc\VPSA\Athletics &amp; Recreation\Athletic Trainer</t>
  </si>
  <si>
    <t>NTL-Assoc\VPSA\Student Affairs-Life/Devel\General Supplies</t>
  </si>
  <si>
    <t>NTL-Assoc\VPSA\Student Affairs-Life/Devel\Equipment</t>
  </si>
  <si>
    <t>NTL-Assoc\VPSA\Student Affairs-Life/Devel\Office Supplies</t>
  </si>
  <si>
    <t>NTL-Assoc\VPSA\Student Affairs-Life/Devel\Professional Fees-Auditing</t>
  </si>
  <si>
    <t>NTL-Assoc\VPSA\Student Center/Student Activ\Fringe Benefits</t>
  </si>
  <si>
    <t>NTL-Assoc\VPSA\Student Center/Student Activ\Accounting Unit Support</t>
  </si>
  <si>
    <t>NTL-Assoc\VPSA\Student Affairs-Life/Devel\Maintenance Supplies</t>
  </si>
  <si>
    <t>NTL-Assoc\VPSA\Student Affairs-Life/Devel\Team Baruch Training</t>
  </si>
  <si>
    <t>NTL-Assoc\VPSA\Student Affairs-Life/Devel\Administrative Overhead</t>
  </si>
  <si>
    <t>NTL-Assoc\VPSA\Student Center/Student Activ\Information Technology</t>
  </si>
  <si>
    <t>NTL-Assoc\VPSA\Student Center/Student Activ\Lease Payments</t>
  </si>
  <si>
    <t>NTL-Assoc\VPSA\Student Health Services\Staff Development</t>
  </si>
  <si>
    <t>NTL-Assoc\VPSA\Student Center/Student Activ\Community Building Event</t>
  </si>
  <si>
    <t>NTL-Assoc\VPSA\Student Center/Student Activ\Administrative Overhead</t>
  </si>
  <si>
    <t>NTL-Assoc\VPSA\Student Health Services\Equipment</t>
  </si>
  <si>
    <t>NTL-Assoc\VPSA\Student Health Services\Furniture &amp; Fixtures</t>
  </si>
  <si>
    <t>NTL-Assoc\VPSA\Student Health Services\Fringe Benefits</t>
  </si>
  <si>
    <t>NTL-Assoc\VPSA\Student Health Services\Accounting Unit Support</t>
  </si>
  <si>
    <t>NTL-Assoc\VPSA\Student Center/Student Activ\Miscellaneous</t>
  </si>
  <si>
    <t>NTL-Assoc\VPSA\Student Center/Student Activ\Elevator Maintenance</t>
  </si>
  <si>
    <t>NTL-Assoc\VPSA\Student Center/Student Activ\Maintenance supplies</t>
  </si>
  <si>
    <t>NTL-Assoc\VPSA\Student Center/Student Activ\Electricity</t>
  </si>
  <si>
    <t>NTL-Assoc\VPSA\Student Center/Student Activ\Security Deposits</t>
  </si>
  <si>
    <t>NTL-Assoc\VPSA\Student Center/Student Activ\Public Safety</t>
  </si>
  <si>
    <t>NTL-Assoc\VPSA\Student Center/Student Activ\Skilled Trades</t>
  </si>
  <si>
    <t>NTL-Assoc\VPSA\Student Affairs-Life/Devel\Accounting Unit Support</t>
  </si>
  <si>
    <t>NTL-Assoc\VPSA\Student Activities\PC not applicable</t>
  </si>
  <si>
    <t>NTL-Assoc\VPSA\Student Affairs-Life/Devel\Leadership Development Program</t>
  </si>
  <si>
    <t>NTL-Assoc\VPSA\Student Affairs-Life/Devel\Student Life Equipment</t>
  </si>
  <si>
    <t>NTL-Assoc\VPSA\Student Affairs-Life/Devel\Fringe Benefits</t>
  </si>
  <si>
    <t>NTL-Assoc\VPSA\Student Affairs-Life/Devel\SCB-Cultural Events</t>
  </si>
  <si>
    <t>NTL-Assoc\VPSA\Student Affairs-Life/Devel\Staff Development</t>
  </si>
  <si>
    <t>NTL-Assoc\VPSA\Athletics &amp; Recreation\ATH-Athletic Office</t>
  </si>
  <si>
    <t>NTL-Assoc\VPSA\Athletics &amp; Recreation\Coaching Salaries</t>
  </si>
  <si>
    <t>NTL-Assoc\VPSA\Student Affairs-Life/Devel\Student Assistants</t>
  </si>
  <si>
    <t>NTL-Assoc\VPSA\Athletics &amp; Recreation\Student Aides</t>
  </si>
  <si>
    <t>NTL-Assoc\VPSA\Student Affairs-Life/Devel\CUNYFirst Specialist</t>
  </si>
  <si>
    <t>NTL\VPSA\Ofc Students w/ Disabilities\Students w/ Disabilities Srvcs</t>
  </si>
  <si>
    <t>NTL-Assoc\VPSA\Student Affairs-Life/Devel\Director of Student Activities</t>
  </si>
  <si>
    <t>NTL-Assoc\VPSA\Student Affairs-Life/Devel\Overtime</t>
  </si>
  <si>
    <t>NTL-AUX\VPSA\Student Affairs-Life/Devel\Commencement Ceremony</t>
  </si>
  <si>
    <t>NTL-Assoc\VPSA\Student Affairs-Life/Devel\Computer Equipment</t>
  </si>
  <si>
    <t>NTL-Assoc\VPSA\Student Affairs-Life/Devel\Computer Specialist</t>
  </si>
  <si>
    <t>NTL-Assoc\VPSA\Student Affairs-Life/Devel\Cleaners</t>
  </si>
  <si>
    <t>NTL\VPSA\Student Affairs-Life/Devel\Endowment Funds 3</t>
  </si>
  <si>
    <t>NTL\VPSA\Athletics &amp; Recreation\Athletic Swimming Program</t>
  </si>
  <si>
    <t>NTL\VPSA\Athletics &amp; Recreation\Athletics &amp; Recreation Complex</t>
  </si>
  <si>
    <t>NTL-Assoc\VPSA\Student Affairs-Life/Devel\Graduate Assistants</t>
  </si>
  <si>
    <t>NTL-Assoc\VPSA\Student Affairs-Life/Devel\Office Manager Salary</t>
  </si>
  <si>
    <t>NTL\VPSA\Student Affairs-Life/Devel\Administrative Overhead</t>
  </si>
  <si>
    <t>NTL\VPSA\Student Affairs-Life/Devel\Student Life</t>
  </si>
  <si>
    <t>NTL\VPSA\Athletics &amp; Recreation\Endowment Funds 3</t>
  </si>
  <si>
    <t>NTL-Assoc\VPSA\Communica/Editorial &amp; Design\Accounting Unit Support</t>
  </si>
  <si>
    <t>NTL-Assoc\VPSA\Communica/Editorial &amp; Design\Professional Fees-Auditing</t>
  </si>
  <si>
    <t>NTL-Assoc\VPSA\Student Union\Administrative Overhead</t>
  </si>
  <si>
    <t>NTL-Assoc\VPSA\Student Union\PC not applicable</t>
  </si>
  <si>
    <t>NTL-Assoc\VPSA\Communica/News, Photo, Video\Professional Fees-Auditing</t>
  </si>
  <si>
    <t>NTL-Assoc\VPSA\Communica/News, Photo, Video\Administrative Overhead</t>
  </si>
  <si>
    <t>NTL-Assoc\VPSA\Communica/Editorial &amp; Design\Administrative Overhead</t>
  </si>
  <si>
    <t>NTL-Assoc\VPSA\Communica/News, Photo, Video\Accounting Unit Support</t>
  </si>
  <si>
    <t>NTL-Assoc\VPSA\Student Union\Professional Fees-Auditing</t>
  </si>
  <si>
    <t>NTL-Assoc\VPSA\Student Health Services\Cont. Health  Beth Israel</t>
  </si>
  <si>
    <t>NTL-Assoc\VPSA\Student Health Services\Medical Supplies</t>
  </si>
  <si>
    <t>NTL-Assoc\VPSA\Student Health Services\Office Supplies</t>
  </si>
  <si>
    <t>NTL-Assoc\VPSA\Student Health Services\Professional Fees-Auditing</t>
  </si>
  <si>
    <t>NTL-Assoc\VPSA\Student Union\Fringe Benefits</t>
  </si>
  <si>
    <t>NTL-Assoc\VPSA\Student Union\Accounting Unit Support</t>
  </si>
  <si>
    <t>NTL-Assoc\VPSA\Student Health Services\Health fair, Wellness Days</t>
  </si>
  <si>
    <t>NTL-Assoc\VPSA\Student Health Services\Administrative Overhead</t>
  </si>
  <si>
    <t>NTL-ELC\VPSA\Center, Child Care\Fringe Benefits</t>
  </si>
  <si>
    <t>NTL-ELC\VPSA\Center, Child Care\Head Teacher</t>
  </si>
  <si>
    <t>NTL-Assoc\VPSA\Communica/News, Photo, Video\PC not applicable</t>
  </si>
  <si>
    <t>NTL-ELC\VPSA\Center, Child Care\Assistant Teachers</t>
  </si>
  <si>
    <t>NTL-Assoc\VPSA\Athletics &amp; Recreation\ATH-Recreation/Intramurals</t>
  </si>
  <si>
    <t>NTL-Assoc\VPSA\Student Health Services\Part time coordinator</t>
  </si>
  <si>
    <t>NTL-Assoc\VPSA\Student Union\Bursar</t>
  </si>
  <si>
    <t>NTL-Assoc\VPSA\Student Health Services\APA Training Psychologist</t>
  </si>
  <si>
    <t>NTL-Assoc\VPSA\Student Health Services\Student Assistants</t>
  </si>
  <si>
    <t>NTL-Assoc\VPSA\Student Health Services\Health &amp; Wellness Assc Dr</t>
  </si>
  <si>
    <t>NTL-Assoc\VPSA\Special Programs\PC not applicable</t>
  </si>
  <si>
    <t>NTL-Assoc\VPSA\Special Projects\Accounting Unit Support</t>
  </si>
  <si>
    <t>NTL-Assoc\VPSA\Special Programs\Administrative Overhead</t>
  </si>
  <si>
    <t>NTL-Assoc\VPSA\Special Programs\Accounting Unit Support</t>
  </si>
  <si>
    <t>NTL-Assoc\VPSA\Special Programs\Professional Fees-Auditing</t>
  </si>
  <si>
    <t>NTL-Assoc\VPSA\Student Center/Student Activ\Student Life Building Manager</t>
  </si>
  <si>
    <t>NTL-Assoc\VPSA\Athletics &amp; Recreation\Professional Fees-Auditing</t>
  </si>
  <si>
    <t>NTL-Assoc\VPSA\Athletics &amp; Recreation\Photography</t>
  </si>
  <si>
    <t>NTL-Assoc\VPSA\Athletics &amp; Recreation\Insurance</t>
  </si>
  <si>
    <t>NTL-Assoc\VPSA\Athletics &amp; Recreation\Fringe Benefits</t>
  </si>
  <si>
    <t>NTL-Assoc\VPSA\Athletics &amp; Recreation\Accounting Unit Support</t>
  </si>
  <si>
    <t>NTL-Assoc\VPSA\Student Center/Student Activ\Cleaners</t>
  </si>
  <si>
    <t>NTL-Assoc\VPSA\Student Center/Student Activ\Student Assistants</t>
  </si>
  <si>
    <t>NTL-Assoc\VPSA\Athletics &amp; Recreation\Administrative Overhead</t>
  </si>
  <si>
    <t>NTL-Assoc\VPSA\Athletics &amp; Recreation\Student-Athlete Advisory Comm</t>
  </si>
  <si>
    <t>NTL-Assoc\VPSA\Athletics &amp; Recreation\Intercollegiate Teams</t>
  </si>
  <si>
    <t>NTL-Assoc\VPSA\Special Projects\PC not applicable</t>
  </si>
  <si>
    <t>NTL-Assoc\VPSA\Special Projects\Professional Fees-Auditing</t>
  </si>
  <si>
    <t>NTL-Assoc\VPSA\Special Projects\Administrative Overhead</t>
  </si>
  <si>
    <t>NTL-Assoc\VPSA\Stud. Affairs-Stud. Life&amp;Devel\Professional Fees-Auditing</t>
  </si>
  <si>
    <t>NTL-Assoc\VPSA\Stud. Affairs-Stud. Life&amp;Devel\Accounting Unit Support</t>
  </si>
  <si>
    <t>NTL-Assoc\VPSA\Stud. Affairs-Stud. Life&amp;Devel\Administrative Overhead</t>
  </si>
  <si>
    <t>NTL-Assoc\VPSA\Student Activities\Accounting Unit Support</t>
  </si>
  <si>
    <t>NTL-Assoc\VPSA\Stud. Affairs-Stud. Life&amp;Devel\PC not applicable</t>
  </si>
  <si>
    <t>NTL-Assoc\VPSA\Student Activities\Professional Fees-Auditing</t>
  </si>
  <si>
    <t>NTL-Assoc\VPSA\Student Activities\Administrative Overhead</t>
  </si>
  <si>
    <t>NTL\WSAS\Center, Performing Arts\Concessions/Merchandise Income</t>
  </si>
  <si>
    <t>NTL\WSAS\Center, Performing Arts\Baruch Performing Arts Center</t>
  </si>
  <si>
    <t>NTL\WSAS\Center, Performing Arts\BPAC Ticket Income</t>
  </si>
  <si>
    <t>NTL\WSAS\Dean Of Liberal Arts\Endowment Funds 3</t>
  </si>
  <si>
    <t>NTL\WSAS\Dean Of Liberal Arts\Dean Weissman School</t>
  </si>
  <si>
    <t>NTL\WSAS\Student Services\Graduate Career Service WSAS</t>
  </si>
  <si>
    <t>NTL\WSAS\Art Gallery\Mishkin Art Gallery</t>
  </si>
  <si>
    <t>NTL\WSAS\Dean Of Liberal Arts\SWUFE - WSAS</t>
  </si>
  <si>
    <t>NTL\WSAS\Philosophy\SWUFE - WSAS</t>
  </si>
  <si>
    <t>NTL\WSAS\Mathematics\Master Financial Engineering</t>
  </si>
  <si>
    <t>NTL\WSAS\Fine &amp; Performing Arts\SWUFE - WSAS</t>
  </si>
  <si>
    <t>NTL\WSAS\Fine &amp; Performing Arts\Fine &amp; Prfrmg Arts Ticket Incm</t>
  </si>
  <si>
    <t>NTL\WSAS\English Language/Literature\SWUFE - WSAS</t>
  </si>
  <si>
    <t>NTL\WSAS\Psychology\Endowment Funds 3</t>
  </si>
  <si>
    <t>NTL\WSAS\Communications\SWUFE - WSAS</t>
  </si>
  <si>
    <t>NTL\WSAS\English Language/Literature\ENG 2100 Readers</t>
  </si>
  <si>
    <t>NTL\ZSB\Management\SWUFE 3+1 - Chengdu China</t>
  </si>
  <si>
    <t>NTL\ZSB\Marketing\ZSB Exe-Prog Funded Act.</t>
  </si>
  <si>
    <t>NTL\ZSB\Management\ZSB Exe-Prog Funded Act.</t>
  </si>
  <si>
    <t>NTL\ZSB\Marketing\ZSB Glob-Prog Funded Act.</t>
  </si>
  <si>
    <t>NTL\ZSB\Marketing\SWUFE 3+1 - Chengdu China</t>
  </si>
  <si>
    <t>NTL\ZSB\Real Estate\SWUFE 3+1 - Chengdu China</t>
  </si>
  <si>
    <t>NTL\ZSB\Student Affairs Administration\ZSB Glob-Prog Funded Act.</t>
  </si>
  <si>
    <t>NTL\ZSB\Statistics\ZSB Glob-Prog Funded Act.</t>
  </si>
  <si>
    <t>NTL\ZSB\Student Affairs Administration\ZSB Exe-Prog Funded Act.</t>
  </si>
  <si>
    <t>NTL\ZSB\Student Affairs Administration\Graduate Programs</t>
  </si>
  <si>
    <t>NTL\ZSB\Statistics\ZSB Exe-Prog Funded Act.</t>
  </si>
  <si>
    <t>NTL\ZSB\Real Estate\ZSB Exe-Prog Funded Act.</t>
  </si>
  <si>
    <t>NTL\ZSB\Dean Of Business\RZicklin Center Corp Integrity</t>
  </si>
  <si>
    <t>NTL\ZSB\Real Estate\ZSB Glob-Prog Funded Act.</t>
  </si>
  <si>
    <t>NTL\ZSB\Statistics\SWUFE 3+1 - Chengdu China</t>
  </si>
  <si>
    <t>NTL\ZSB\Economics\Economics Dept.-Microstructure</t>
  </si>
  <si>
    <t>NTL\ZSB\Economics\SWUFE 3+1 - Chengdu China</t>
  </si>
  <si>
    <t>NTL\ZSB\Economics\ZSB Exe-Prog Funded Act.</t>
  </si>
  <si>
    <t>NTL\ZSB\Management\ZSB Glob-Prog Funded Act.</t>
  </si>
  <si>
    <t>NTL\ZSB\Accounting\SWUFE 3+1 - Chengdu China</t>
  </si>
  <si>
    <t>NTL\ZSB\Accounting\ZSB Glob-Prog Funded Act.</t>
  </si>
  <si>
    <t>NTL\ZSB\Accounting\ZSB Exe-Prog Funded Act.</t>
  </si>
  <si>
    <t>NTL\ZSB\Law\SWUFE 3+1 - Chengdu China</t>
  </si>
  <si>
    <t>NTL\ZSB\Law\ZSB Exe-Prog Funded Act.</t>
  </si>
  <si>
    <t>NTL\ZSB\Management\Sigma Iota Epsilon</t>
  </si>
  <si>
    <t>NTL\ZSB\Law\ZSB Glob-Prog Funded Act.</t>
  </si>
  <si>
    <t>NTL\ZSB\Graduate Programs\ZSB Exe-Prog Funded Act.</t>
  </si>
  <si>
    <t>NTL\ZSB\Graduate Programs\ZSB Glob-Prog Funded Act.</t>
  </si>
  <si>
    <t>NTL\ZSB\Graduate Programs\SWUFE 3+1 - Chengdu China</t>
  </si>
  <si>
    <t>NTL\ZSB\Graduate Programs\Graduate Programs</t>
  </si>
  <si>
    <t>NTL\ZSB\Graduate Programs\SWUFE PhD Program</t>
  </si>
  <si>
    <t>NTL\ZSB\Counseling-Academic\ZSB Glob-Prog Funded Act.</t>
  </si>
  <si>
    <t>NTL\ZSB\Center, Subotnick Fin Services\ZSB Exe-Prog Funded Act.</t>
  </si>
  <si>
    <t>NTL\ZSB\Center, Subotnick Fin Services\ZSB Glob-Prog Funded Act.</t>
  </si>
  <si>
    <t>NTL\ZSB\Center, Subotnick Fin Services\Subotnick Center</t>
  </si>
  <si>
    <t>NTL\ZSB\Center, Lawrence Field/Sm Bus\ZSB Glob-Prog Funded Act.</t>
  </si>
  <si>
    <t>NTL\ZSB\Dean Of Business\Endowment Funds 3</t>
  </si>
  <si>
    <t>NTL\ZSB\Center, Weissman Intl Business\Weissman Center Intntnl Prgrm</t>
  </si>
  <si>
    <t>NTL\ZSB\Center, Weissman Intl Business\ZSB Glob-Prog Funded Act.</t>
  </si>
  <si>
    <t>NTL\ZSB\Center, Student Entrprneurship\ZSB Exe-Prog Funded Act.</t>
  </si>
  <si>
    <t>NTL\ZSB\Center, Student Entrprneurship\ZSB Glob-Prog Funded Act.</t>
  </si>
  <si>
    <t>NTL\ZSB\Entrepreneurship &amp; Innovation\ZSB Glob-Prog Funded Act.</t>
  </si>
  <si>
    <t>NTL\ZSB\Entrepreneurship &amp; Innovation\ZSB Exe-Prog Funded Act.</t>
  </si>
  <si>
    <t>NTL\ZSB\Entrepreneurship &amp; Innovation\SWUFE 3+1 - Chengdu China</t>
  </si>
  <si>
    <t>NTL\ZSB\Institute, Newman RE\ZSB Glob-Prog Funded Act.</t>
  </si>
  <si>
    <t>NTL\ZSB\Dean Of Business\Endowment Funds 4</t>
  </si>
  <si>
    <t>NTL\ZSB\Institute, Newman RE\ZSB Exe-Prog Funded Act.</t>
  </si>
  <si>
    <t>NTL\ZSB\Dean Of Business\Schwartz Faculty Activity</t>
  </si>
  <si>
    <t>NTL\ZSB\Career Services Operations\Graduate Programs</t>
  </si>
  <si>
    <t>NTL\ZSB\Career Services Operations\ZSB Exe-Prog Funded Act.</t>
  </si>
  <si>
    <t>NTL\ZSB\Dean Of Business\Non-Exe/Global Marketing Expns</t>
  </si>
  <si>
    <t>NTL\ZSB\Counseling-Academic\SWUFE 3+1 - Chengdu China</t>
  </si>
  <si>
    <t>NTL\ZSB\Counseling-Academic\ZSB Exe-Prog Funded Act.</t>
  </si>
  <si>
    <t>NTL\ZSB\Career Services Operations\ZSB Glob-Prog Funded Act.</t>
  </si>
  <si>
    <t>NTL\ZSB\Career Services Operations\Endowment Funds 3</t>
  </si>
  <si>
    <t>NTL\ZSB\Counseling-Academic\Dean's Honors Ceremony</t>
  </si>
  <si>
    <t>NTL\ZSB\Dean Of Business\ZSB Exe-Prog Funded Act.</t>
  </si>
  <si>
    <t>NTL\ZSB\Executive Programs\Executive MS HR Management</t>
  </si>
  <si>
    <t>NTL\ZSB\Executive Programs\Exe MBA Healthcare Admin</t>
  </si>
  <si>
    <t>NTL\ZSB\Executive Programs\ZSB Exe-Prog Funded Act.</t>
  </si>
  <si>
    <t>NTL\ZSB\Executive Programs\Executive MBA</t>
  </si>
  <si>
    <t>NTL\ZSB\Executive Programs\Executive MS Finance</t>
  </si>
  <si>
    <t>NTL\ZSB\Executive Programs\Executive Business DBA</t>
  </si>
  <si>
    <t>NTL\ZSB\Dean Of Business\ZSB Glob-Prog Funded Act.</t>
  </si>
  <si>
    <t>NTL\ZSB\Executive Programs\ZSB Glob-Prog Funded Act.</t>
  </si>
  <si>
    <t>2026</t>
  </si>
  <si>
    <t>80199</t>
  </si>
  <si>
    <t>Exchange Account</t>
  </si>
  <si>
    <t>VP for Information Services</t>
  </si>
  <si>
    <t>204500</t>
  </si>
  <si>
    <t>Elections</t>
  </si>
  <si>
    <t>YoungDemocSocialistsOfAmerica</t>
  </si>
  <si>
    <t>400171</t>
  </si>
  <si>
    <t>Baruch Org of Soviet Students</t>
  </si>
  <si>
    <t>400022</t>
  </si>
  <si>
    <t>Chinese Christian Fellowship</t>
  </si>
  <si>
    <t>400031</t>
  </si>
  <si>
    <t>Archery Club</t>
  </si>
  <si>
    <t>400015</t>
  </si>
  <si>
    <t>ZicklinBlackGradStudentSociety</t>
  </si>
  <si>
    <t>400166</t>
  </si>
  <si>
    <t>Grad Higher Ed Adm Club</t>
  </si>
  <si>
    <t>400051</t>
  </si>
  <si>
    <t>Grad MPA Club</t>
  </si>
  <si>
    <t>400052</t>
  </si>
  <si>
    <t>Grad Weissman Art Adm Network</t>
  </si>
  <si>
    <t>400056</t>
  </si>
  <si>
    <t>Dance Club @ Baruch</t>
  </si>
  <si>
    <t>400036</t>
  </si>
  <si>
    <t>Youth Org For Israel</t>
  </si>
  <si>
    <t>400112</t>
  </si>
  <si>
    <t>Women improve Next Gen success</t>
  </si>
  <si>
    <t>400148</t>
  </si>
  <si>
    <t>TAMID</t>
  </si>
  <si>
    <t>400093</t>
  </si>
  <si>
    <t>Dreamers at Baruch</t>
  </si>
  <si>
    <t>400163</t>
  </si>
  <si>
    <t>Public Affairs Society</t>
  </si>
  <si>
    <t>400167</t>
  </si>
  <si>
    <t>Mock Trial Club</t>
  </si>
  <si>
    <t>400168</t>
  </si>
  <si>
    <t>Puerto Rican Student Society</t>
  </si>
  <si>
    <t>400169</t>
  </si>
  <si>
    <t>Color Stack</t>
  </si>
  <si>
    <t>400162</t>
  </si>
  <si>
    <t>Scholars of Finance</t>
  </si>
  <si>
    <t>400165</t>
  </si>
  <si>
    <t>Private Equity Club</t>
  </si>
  <si>
    <t>400161</t>
  </si>
  <si>
    <t>Ukrainian Association</t>
  </si>
  <si>
    <t>400170</t>
  </si>
  <si>
    <t>Undergraduate Law Review</t>
  </si>
  <si>
    <t>400164</t>
  </si>
  <si>
    <t>Online Business School Program</t>
  </si>
  <si>
    <t>NTL\Acad Aff\Office for Teaching &amp; Learning</t>
  </si>
  <si>
    <t>NTL\VPAF\Purchasing</t>
  </si>
  <si>
    <t>NTL\Acad Aff\Office for Teaching &amp; Learning\Schwartz Communication Inst.</t>
  </si>
  <si>
    <t>NTL\VPAF\Purchasing\Administrative Management</t>
  </si>
  <si>
    <t>NTL\VPAF\Facility Maintenance Operation\Administrative Management</t>
  </si>
  <si>
    <t>NTL\VPAF\Business Office/Fin Operations\Exchange Account</t>
  </si>
  <si>
    <t>NTL\VPAF\Accounting Operations\Exchange Account</t>
  </si>
  <si>
    <t>NTL-Assoc\VPSA\Student Affairs-Life/Devel\Furniture &amp; Fixtures</t>
  </si>
  <si>
    <t>NTL-Assoc\VPSA\Student Union\Elections</t>
  </si>
  <si>
    <t>NTL\ZSB\Dean Of Business\SWUFE 3+1 - Chengdu China</t>
  </si>
  <si>
    <t>NTL\ZSB\Dean Of Business\Online Business School Program</t>
  </si>
  <si>
    <t>NTL\ZSB\Center, Weissman Intl Business\SWUFE 3+1 - Chengdu China</t>
  </si>
  <si>
    <t>Fiscal Year</t>
  </si>
  <si>
    <t>Select Fiscal Year:</t>
  </si>
  <si>
    <t>8.  MP Code</t>
  </si>
  <si>
    <t>Psychiatric Nurse Practitioner</t>
  </si>
  <si>
    <t>ECO</t>
  </si>
  <si>
    <t>400038</t>
  </si>
  <si>
    <t>Blue Notes</t>
  </si>
  <si>
    <t>400026</t>
  </si>
  <si>
    <t>Alpha Phi Omega</t>
  </si>
  <si>
    <t>400013</t>
  </si>
  <si>
    <t>Golden Key</t>
  </si>
  <si>
    <t>400046</t>
  </si>
  <si>
    <t>Grad Beta Alpha Psi</t>
  </si>
  <si>
    <t>400048</t>
  </si>
  <si>
    <t>Socrates Hellenic Society</t>
  </si>
  <si>
    <t>400089</t>
  </si>
  <si>
    <t>Sigma Alpha Delta</t>
  </si>
  <si>
    <t>400088</t>
  </si>
  <si>
    <t>Phi Eta Sigma</t>
  </si>
  <si>
    <t>400080</t>
  </si>
  <si>
    <t>Nat'l Soc Leadership &amp; Success</t>
  </si>
  <si>
    <t>400077</t>
  </si>
  <si>
    <t>Lexicon</t>
  </si>
  <si>
    <t>400071</t>
  </si>
  <si>
    <t>International Student Org</t>
  </si>
  <si>
    <t>400063</t>
  </si>
  <si>
    <t>Hindu Student Assn</t>
  </si>
  <si>
    <t>400062</t>
  </si>
  <si>
    <t>Alpha Kappa Delta Phi</t>
  </si>
  <si>
    <t>400011</t>
  </si>
  <si>
    <t>Albanian Club</t>
  </si>
  <si>
    <t>400009</t>
  </si>
  <si>
    <t>AIESEC</t>
  </si>
  <si>
    <t>400008</t>
  </si>
  <si>
    <t>Advertising Design Society</t>
  </si>
  <si>
    <t>400006</t>
  </si>
  <si>
    <t>Absolute Adrenaline</t>
  </si>
  <si>
    <t>400003</t>
  </si>
  <si>
    <t>Athletic Teams</t>
  </si>
  <si>
    <t>400000</t>
  </si>
  <si>
    <t>ATH-Men's Basketball</t>
  </si>
  <si>
    <t>ATH-Men's Baseball</t>
  </si>
  <si>
    <t>Student Org Caribbean Appr'n</t>
  </si>
  <si>
    <t>400091</t>
  </si>
  <si>
    <t>Latino Professnls Fin&amp;Acc</t>
  </si>
  <si>
    <t>400131</t>
  </si>
  <si>
    <t>Colleges Against Cancer</t>
  </si>
  <si>
    <t>400130</t>
  </si>
  <si>
    <t>Kappa Phi Alpha</t>
  </si>
  <si>
    <t>400129</t>
  </si>
  <si>
    <t>American Humanics Society</t>
  </si>
  <si>
    <t>400128</t>
  </si>
  <si>
    <t>Jewish Women's Group</t>
  </si>
  <si>
    <t>400127</t>
  </si>
  <si>
    <t>Turkish Student Assn</t>
  </si>
  <si>
    <t>400126</t>
  </si>
  <si>
    <t>Taiwanese Student Assn</t>
  </si>
  <si>
    <t>400125</t>
  </si>
  <si>
    <t>Beta Phi Sigma</t>
  </si>
  <si>
    <t>400124</t>
  </si>
  <si>
    <t>Grad Zicklin Tax Society</t>
  </si>
  <si>
    <t>400114</t>
  </si>
  <si>
    <t>Music &amp; Prfmng Arts Guild</t>
  </si>
  <si>
    <t>400132</t>
  </si>
  <si>
    <t>Pi Sigma Epsilon</t>
  </si>
  <si>
    <t>400134</t>
  </si>
  <si>
    <t>Graduate Student Assembly</t>
  </si>
  <si>
    <t>400503</t>
  </si>
  <si>
    <t>Polish American Society</t>
  </si>
  <si>
    <t>400135</t>
  </si>
  <si>
    <t>Student Life Center</t>
  </si>
  <si>
    <t>400502</t>
  </si>
  <si>
    <t>Health Services</t>
  </si>
  <si>
    <t>400501</t>
  </si>
  <si>
    <t>General Account</t>
  </si>
  <si>
    <t>400500</t>
  </si>
  <si>
    <t>SCB Helpliine/Team Baruch</t>
  </si>
  <si>
    <t>400139</t>
  </si>
  <si>
    <t>Thespian Club</t>
  </si>
  <si>
    <t>400138</t>
  </si>
  <si>
    <t>Rotaract Club of Baruch</t>
  </si>
  <si>
    <t>400137</t>
  </si>
  <si>
    <t>NTL\Acad Aff\Provost Operations\Provost\ Provost (20-10)</t>
  </si>
  <si>
    <t>NTL\Acad Aff\Office for Teaching &amp; Learning\Schwartz Communication Inst.\ Provost (20-10)</t>
  </si>
  <si>
    <t>NTL\MSPIA\Dean School of Public Affairs\Endowment Funds 3\ Endowment Funds  (20-90)</t>
  </si>
  <si>
    <t>NTL\MSPIA\Dean School of Public Affairs\Dean Marxe School\ Marxe School (20-35)</t>
  </si>
  <si>
    <t>NTL\MSPIA\Public Affairs\Executive MPA\ Exe &amp; Global MSPIA (30-35)</t>
  </si>
  <si>
    <t>NTL\President\President\CUNY Additional Resources\ President (20-03)</t>
  </si>
  <si>
    <t>NTL\President\President\Endowment Funds 3\ Endowment Funds  (20-90)</t>
  </si>
  <si>
    <t>NTL\President\President\Administrative Overhead\ President (20-03)</t>
  </si>
  <si>
    <t>NTL\VPAF\Purchasing\Administrative Management\ Admin &amp; Finance(20-15)</t>
  </si>
  <si>
    <t>NTL\VPAF\Security Operations\Administrative Management\ Admin &amp; Finance(20-15)</t>
  </si>
  <si>
    <t>NTL\VPAF\VP Finance and Administration\Administrative Management\ Admin &amp; Finance(20-15)</t>
  </si>
  <si>
    <t>NTL\VPAF\Facility Maintenance Operation\Administrative Management\ Admin &amp; Finance(20-15)</t>
  </si>
  <si>
    <t>NTL\VPAF\Business Office/Fin Operations\Exchange Account\ Admin &amp; Finance(20-15)</t>
  </si>
  <si>
    <t>NTL\VPAF\Budget and Planning Operations\Administrative Management\ Admin &amp; Finance(20-15)</t>
  </si>
  <si>
    <t>NTL\VPAF\Accounting Operations\Exchange Account\ Admin &amp; Finance(20-15)</t>
  </si>
  <si>
    <t>NTL\VPAF\Human Resources Operations\Administrative Management\ Admin &amp; Finance(20-15)</t>
  </si>
  <si>
    <t>NTL\VPAF\Campus Planning &amp; Operations\Conference Center\ Admin &amp; Finance(20-15)</t>
  </si>
  <si>
    <t>NTL\VPAF\Accounting Operations\Endowment Funds 3\ Endowment Funds  (20-90)</t>
  </si>
  <si>
    <t>NTL\VPAF\Business Office/Fin Operations\Endowment Funds 3\ Endowment Funds  (20-90)</t>
  </si>
  <si>
    <t>NTL\VPAF\Facility Maintenance Operation\Endowment Funds 3\ Endowment Funds  (20-90)</t>
  </si>
  <si>
    <t>NTL\VPAF\Facilities Planning Operations\Administrative Management\ Admin &amp; Finance(20-15)</t>
  </si>
  <si>
    <t>NTL-AUX\VPAF\Business Office/Fin Operations\PC not applicable\Supporting Services</t>
  </si>
  <si>
    <t>NTL-AUX\VPAF\Business Office/Fin Operations\Payroll Service\Supporting Services</t>
  </si>
  <si>
    <t>NTL-AUX\VPAF\Business Office/Fin Operations\Software\Supporting Services</t>
  </si>
  <si>
    <t>NTL-AUX\VPAF\Business Office/Fin Operations\Professional Fees-Auditing\Supporting Services</t>
  </si>
  <si>
    <t>NTL-AUX\VPAF\Business Office/Fin Operations\Postage\Supporting Services</t>
  </si>
  <si>
    <t>NTL-AUX\VPAF\Business Office/Fin Operations\Office Supplies\Supporting Services</t>
  </si>
  <si>
    <t>NTL-AUX\VPAF\Business Office/Fin Operations\Miscellaneous\Supporting Services</t>
  </si>
  <si>
    <t>NTL-AUX\VPAF\Business Office/Fin Operations\Insurance\Supporting Services</t>
  </si>
  <si>
    <t>NTL-AUX\VPAF\Business Office/Fin Operations\Fringe Benefits\Supporting Services</t>
  </si>
  <si>
    <t>NTL-AUX\VPAF\Business Office/Fin Operations\Legal Services\Supporting Services</t>
  </si>
  <si>
    <t>NTL\VPAF\Bursar Operations\Endowment Funds 3\ Endowment Funds  (20-90)</t>
  </si>
  <si>
    <t>NTL\VPAF\Accounting Operations\Controller's Office\ Admin &amp; Finance(20-15)</t>
  </si>
  <si>
    <t>NTL\VPCA\College Relations Operations\Real Estate Club\ College Advancement (20-08)</t>
  </si>
  <si>
    <t>NTL\VPCA\College Relations Operations\Endowment Funds 3\ Endowment Funds  (20-90)</t>
  </si>
  <si>
    <t>NTL\VPCA\College Relations Operations\Alumni Events\ College Advancement (20-08)</t>
  </si>
  <si>
    <t>NTL\VPEM\Registrar\Endowment Funds 3\ Endowment Funds  (20-90)</t>
  </si>
  <si>
    <t>NTL\VPEM\International Student Services\SWUFE--EM Support Services\ Enrollment Mngmt (20-20)</t>
  </si>
  <si>
    <t>NTL\VPEM\Admissions Services\Endowment Funds 3\ Endowment Funds  (20-90)</t>
  </si>
  <si>
    <t>NTL\VPEM\Dean Of Student Services\Academic Support Services\ Enrollment Mngmt (20-20)</t>
  </si>
  <si>
    <t>NTL\VPEM\International Student Services\Endowment Funds 3\ Endowment Funds  (20-90)</t>
  </si>
  <si>
    <t>NTL\VPEM\Student Financial Aid\Endowment Funds 3\ Endowment Funds  (20-90)</t>
  </si>
  <si>
    <t>NTL\VPEM\Testing and Evaluation\Endowment Funds 3\ Endowment Funds  (20-90)</t>
  </si>
  <si>
    <t>NTL\VPEM\Student Financial Aid\Pell Admin/Enrollment Services\ Enrollment Mngmt (20-20)</t>
  </si>
  <si>
    <t>NTL\VPISD\Computer Center Operations\BCTC Media Support\VP for Information Services</t>
  </si>
  <si>
    <t>NTL\VPISD\Computer Center Operations\BCTC Hardware Replacement\VP for Information Services</t>
  </si>
  <si>
    <t>NTL\VPISD\Computer Center Operations\Endowment Funds 3\ Endowment Funds  (20-90)</t>
  </si>
  <si>
    <t>NTL-Assoc\VPSA\Student Affairs-Life/Devel\SCB-Cultural Events\FS not applicable</t>
  </si>
  <si>
    <t>NTL-Assoc\VPSA\Student Affairs-Life/Devel\Overtime\FS not applicable</t>
  </si>
  <si>
    <t>NTL-Assoc\VPSA\Student Affairs-Life/Devel\Leadership Development Program\FS not applicable</t>
  </si>
  <si>
    <t>NTL-Assoc\VPSA\Student Affairs-Life/Devel\Director of Student Activities\FS not applicable</t>
  </si>
  <si>
    <t>NTL-Assoc\VPSA\Student Affairs-Life/Devel\Computer Specialist\FS not applicable</t>
  </si>
  <si>
    <t>NTL-Assoc\VPSA\Student Affairs-Life/Devel\Cleaners\FS not applicable</t>
  </si>
  <si>
    <t>NTL-Assoc\VPSA\Student Activities\PC not applicable\Vietnamese Student Assn</t>
  </si>
  <si>
    <t>NTL-Assoc\VPSA\Student Activities\PC not applicable\Ukrainian Association</t>
  </si>
  <si>
    <t>NTL-Assoc\VPSA\Student Activities\PC not applicable\Puerto Rican Student Society</t>
  </si>
  <si>
    <t>NTL-Assoc\VPSA\Student Activities\PC not applicable\Mock Trial Club</t>
  </si>
  <si>
    <t>NTL-Assoc\VPSA\Student Activities\PC not applicable\Public Affairs Society</t>
  </si>
  <si>
    <t>NTL-Assoc\VPSA\Student Activities\PC not applicable\Scholars of Finance</t>
  </si>
  <si>
    <t>NTL-Assoc\VPSA\Student Affairs-Life/Devel\Staff Development\FS not applicable</t>
  </si>
  <si>
    <t>NTL-Assoc\VPSA\Student Affairs-Life/Devel\Student Life Equipment\FS not applicable</t>
  </si>
  <si>
    <t>NTL-Assoc\VPSA\Student Affairs-Life/Devel\Accounting Unit Support\FS not applicable</t>
  </si>
  <si>
    <t>NTL-Assoc\VPSA\Student Activities\PC not applicable\Undergraduate Law Review</t>
  </si>
  <si>
    <t>NTL-Assoc\VPSA\Student Affairs-Life/Devel\Equipment\FS not applicable</t>
  </si>
  <si>
    <t>NTL-Assoc\VPSA\Student Affairs-Life/Devel\Furniture &amp; Fixtures\FS not applicable</t>
  </si>
  <si>
    <t>NTL-Assoc\VPSA\Student Affairs-Life/Devel\Office Supplies\FS not applicable</t>
  </si>
  <si>
    <t>NTL-Assoc\VPSA\Student Affairs-Life/Devel\Professional Fees-Auditing\FS not applicable</t>
  </si>
  <si>
    <t>NTL-Assoc\VPSA\Student Affairs-Life/Devel\Office Manager Salary\FS not applicable</t>
  </si>
  <si>
    <t>NTL-Assoc\VPSA\Student Affairs-Life/Devel\Graduate Assistants\FS not applicable</t>
  </si>
  <si>
    <t>NTL-Assoc\VPSA\Student Affairs-Life/Devel\Student Assistants\FS not applicable</t>
  </si>
  <si>
    <t>NTL-Assoc\VPSA\Student Affairs-Life/Devel\Community Building Event\FS not applicable</t>
  </si>
  <si>
    <t>NTL-Assoc\VPSA\Student Affairs-Life/Devel\Computer Equipment\FS not applicable</t>
  </si>
  <si>
    <t>NTL-Assoc\VPSA\Student Affairs-Life/Devel\General Supplies\FS not applicable</t>
  </si>
  <si>
    <t>NTL-Assoc\VPSA\Student Affairs-Life/Devel\Maintenance Supplies\FS not applicable</t>
  </si>
  <si>
    <t>NTL-Assoc\VPSA\Student Affairs-Life/Devel\Team Baruch Training\FS not applicable</t>
  </si>
  <si>
    <t>NTL-Assoc\VPSA\Student Affairs-Life/Devel\Fringe Benefits\FS not applicable</t>
  </si>
  <si>
    <t>NTL-Assoc\VPSA\Student Activities\PC not applicable\Dreamers at Baruch</t>
  </si>
  <si>
    <t>NTL-Assoc\VPSA\Student Activities\PC not applicable\Private Equity Club</t>
  </si>
  <si>
    <t>NTL-Assoc\VPSA\Student Activities\PC not applicable\United Sikh Assn</t>
  </si>
  <si>
    <t>NTL-Assoc\VPSA\Student Activities\PC not applicable\United Chinese Language Assn</t>
  </si>
  <si>
    <t>NTL-Assoc\VPSA\Student Activities\PC not applicable\Wall Street Club</t>
  </si>
  <si>
    <t>NTL-Assoc\VPSA\Student Activities\PC not applicable\West Indian Culture Club</t>
  </si>
  <si>
    <t>NTL-Assoc\VPSA\Student Activities\PC not applicable\UNICEF</t>
  </si>
  <si>
    <t>NTL-Assoc\VPSA\Student Affairs-Life/Devel\Administrative Overhead\FS not applicable</t>
  </si>
  <si>
    <t>NTL-Assoc\VPSA\Student Activities\PC not applicable\Transfer Student Org</t>
  </si>
  <si>
    <t>NTL-Assoc\VPSA\Student Activities\PC not applicable\The Grid</t>
  </si>
  <si>
    <t>NTL-Assoc\VPSA\Student Activities\PC not applicable\Wmn Empowered for Success</t>
  </si>
  <si>
    <t>NTL-Assoc\VPSA\Student Activities\PC not applicable\Wmn in Islam</t>
  </si>
  <si>
    <t>NTL-Assoc\VPSA\Student Activities\PC not applicable\Youth Org For Israel</t>
  </si>
  <si>
    <t>NTL-Assoc\VPSA\Student Activities\PC not applicable\Zicklin Undergrad Tax Society</t>
  </si>
  <si>
    <t>NTL-Assoc\VPSA\Student Activities\PC not applicable\Armenian Society</t>
  </si>
  <si>
    <t>NTL-Assoc\VPSA\Student Activities\PC not applicable\Debate Team</t>
  </si>
  <si>
    <t>NTL-Assoc\VPSA\Student Activities\PC not applicable\Color Stack</t>
  </si>
  <si>
    <t>NTL-Assoc\VPSA\Student Activities\PC not applicable\Lexington Music</t>
  </si>
  <si>
    <t>NTL-Assoc\VPSA\Student Activities\PC not applicable\Indian Student Assn</t>
  </si>
  <si>
    <t>NTL-Assoc\VPSA\Student Activities\PC not applicable\Books and Beyond</t>
  </si>
  <si>
    <t>NTL-Assoc\VPSA\Student Activities\PC not applicable\Mexiculture</t>
  </si>
  <si>
    <t>NTL-Assoc\VPSA\Student Activities\PC not applicable\Uzbek Student Assoc.</t>
  </si>
  <si>
    <t>NTL-Assoc\VPSA\Student Activities\PC not applicable\Women improve Next Gen success</t>
  </si>
  <si>
    <t>NTL-Assoc\VPSA\Student Activities\PC not applicable\Consult Your Community</t>
  </si>
  <si>
    <t>NTL-Assoc\VPSA\Student Activities\PC not applicable\SOON Movement</t>
  </si>
  <si>
    <t>NTL-Assoc\VPSA\Student Activities\PC not applicable\Baruch Business Brigades</t>
  </si>
  <si>
    <t>NTL-Assoc\VPSA\Student Activities\PC not applicable\Checkmate Baruch</t>
  </si>
  <si>
    <t>NTL-Assoc\VPSA\Student Activities\PC not applicable\Fan Society at Baruch</t>
  </si>
  <si>
    <t>NTL-Assoc\VPSA\Student Activities\PC not applicable\GoodEducational&amp;TastySnacks</t>
  </si>
  <si>
    <t>NTL-Assoc\VPSA\Student Activities\PC not applicable\New Media Arts Club</t>
  </si>
  <si>
    <t>NTL-Assoc\VPSA\Student Activities\PC not applicable\Operations Management Club</t>
  </si>
  <si>
    <t>NTL-Assoc\VPSA\Student Activities\PC not applicable\Financial Quants and Engineers</t>
  </si>
  <si>
    <t>NTL-Assoc\VPSA\Student Affairs-Life/Devel\CUNYFirst Specialist\FS not applicable</t>
  </si>
  <si>
    <t>NTL-Assoc\VPSA\Student Health Services\Office Supplies\FS not applicable</t>
  </si>
  <si>
    <t>NTL-Assoc\VPSA\Student Center/Student Activ\Fringe Benefits\FS not applicable</t>
  </si>
  <si>
    <t>NTL-Assoc\VPSA\Student Health Services\Administrative Overhead\FS not applicable</t>
  </si>
  <si>
    <t>NTL-Assoc\VPSA\Student Union\Fringe Benefits\FS not applicable</t>
  </si>
  <si>
    <t>NTL-Assoc\VPSA\Student Union\Accounting Unit Support\FS not applicable</t>
  </si>
  <si>
    <t>NTL-Assoc\VPSA\Student Union\Professional Fees-Auditing\FS not applicable</t>
  </si>
  <si>
    <t>NTL-Assoc\VPSA\Student Union\Bursar\FS not applicable</t>
  </si>
  <si>
    <t>NTL-Assoc\VPSA\Student Union\Elections\FS not applicable</t>
  </si>
  <si>
    <t>NTL-Assoc\VPSA\Student Union\Administrative Overhead\FS not applicable</t>
  </si>
  <si>
    <t>NTL-Assoc\VPSA\Student Union\PC not applicable\Undergrad Student Assembly</t>
  </si>
  <si>
    <t>NTL-Assoc\VPSA\Communica/Editorial &amp; Design\Accounting Unit Support\FS not applicable</t>
  </si>
  <si>
    <t>NTL-Assoc\VPSA\Communica/Editorial &amp; Design\Professional Fees-Auditing\FS not applicable</t>
  </si>
  <si>
    <t>NTL-Assoc\VPSA\Communica/Editorial &amp; Design\Administrative Overhead\FS not applicable</t>
  </si>
  <si>
    <t>NTL-Assoc\VPSA\Communica/News, Photo, Video\Accounting Unit Support\FS not applicable</t>
  </si>
  <si>
    <t>NTL-Assoc\VPSA\Communica/News, Photo, Video\Professional Fees-Auditing\FS not applicable</t>
  </si>
  <si>
    <t>NTL-Assoc\VPSA\Student Health Services\Psychiatric Nurse Practitioner\FS not applicable</t>
  </si>
  <si>
    <t>NTL-Assoc\VPSA\Communica/News, Photo, Video\Administrative Overhead\FS not applicable</t>
  </si>
  <si>
    <t>NTL-Assoc\VPSA\Communica/News, Photo, Video\PC not applicable\The Ticker</t>
  </si>
  <si>
    <t>NTL-Assoc\VPSA\Communica/News, Photo, Video\PC not applicable\WBMB Radio</t>
  </si>
  <si>
    <t>NTL-ELC\VPSA\Center, Child Care\Assistant Teachers\FS not applicable</t>
  </si>
  <si>
    <t>NTL-ELC\VPSA\Center, Child Care\Fringe Benefits\FS not applicable</t>
  </si>
  <si>
    <t>NTL-ELC\VPSA\Center, Child Care\Head Teacher\FS not applicable</t>
  </si>
  <si>
    <t>NTL\VPSA\Athletics &amp; Recreation\Athletic Swimming Program\ Student Affairs (20-20)</t>
  </si>
  <si>
    <t>NTL\VPSA\Athletics &amp; Recreation\Athletics &amp; Recreation Complex\ Student Affairs (20-20)</t>
  </si>
  <si>
    <t>NTL\VPSA\Student Affairs-Life/Devel\Administrative Overhead\ President (20-03)</t>
  </si>
  <si>
    <t>NTL\VPSA\Student Affairs-Life/Devel\Student Life\ Student Affairs (20-20)</t>
  </si>
  <si>
    <t>NTL\VPSA\Ofc Students w/ Disabilities\Students w/ Disabilities Srvcs\ Student Affairs (20-20)</t>
  </si>
  <si>
    <t>NTL\VPSA\Athletics &amp; Recreation\Endowment Funds 3\ Endowment Funds  (20-90)</t>
  </si>
  <si>
    <t>NTL\VPSA\Student Affairs-Life/Devel\Endowment Funds 3\ Endowment Funds  (20-90)</t>
  </si>
  <si>
    <t>NTL-Assoc\VPSA\Communica/News, Photo, Video\PC not applicable\Encounters Magazine</t>
  </si>
  <si>
    <t>NTL-Assoc\VPSA\Student Health Services\Part time coordinator\FS not applicable</t>
  </si>
  <si>
    <t>NTL-Assoc\VPSA\Student Health Services\APA Training Psychologist\FS not applicable</t>
  </si>
  <si>
    <t>NTL-Assoc\VPSA\Student Health Services\Health &amp; Wellness Assc Dr\FS not applicable</t>
  </si>
  <si>
    <t>NTL-Assoc\VPSA\Student Center/Student Activ\Accounting Unit Support\FS not applicable</t>
  </si>
  <si>
    <t>NTL-Assoc\VPSA\Student Center/Student Activ\Furniture &amp; Fixtures\FS not applicable</t>
  </si>
  <si>
    <t>NTL-Assoc\VPSA\Student Center/Student Activ\Insurance\FS not applicable</t>
  </si>
  <si>
    <t>NTL-Assoc\VPSA\Student Center/Student Activ\Office Supplies\FS not applicable</t>
  </si>
  <si>
    <t>NTL-Assoc\VPSA\Student Center/Student Activ\Professional Fees-Auditing\FS not applicable</t>
  </si>
  <si>
    <t>NTL-Assoc\VPSA\Student Center/Student Activ\Student Assistants\FS not applicable</t>
  </si>
  <si>
    <t>NTL-Assoc\VPSA\Student Center/Student Activ\Information Technology\FS not applicable</t>
  </si>
  <si>
    <t>NTL-Assoc\VPSA\Student Center/Student Activ\Electricity\FS not applicable</t>
  </si>
  <si>
    <t>NTL-Assoc\VPSA\Student Center/Student Activ\Elevator Maintenance\FS not applicable</t>
  </si>
  <si>
    <t>NTL-Assoc\VPSA\Student Center/Student Activ\Maintenance supplies\FS not applicable</t>
  </si>
  <si>
    <t>NTL-Assoc\VPSA\Student Center/Student Activ\Public Safety\FS not applicable</t>
  </si>
  <si>
    <t>NTL-Assoc\VPSA\Student Center/Student Activ\Skilled Trades\FS not applicable</t>
  </si>
  <si>
    <t>NTL-Assoc\VPSA\Student Center/Student Activ\Security Deposits\FS not applicable</t>
  </si>
  <si>
    <t>NTL-Assoc\VPSA\Student Center/Student Activ\Miscellaneous\FS not applicable</t>
  </si>
  <si>
    <t>NTL-Assoc\VPSA\Student Center/Student Activ\Student Life Building Manager\FS not applicable</t>
  </si>
  <si>
    <t>NTL-Assoc\VPSA\Student Center/Student Activ\Community Building Event\FS not applicable</t>
  </si>
  <si>
    <t>NTL-Assoc\VPSA\Student Center/Student Activ\Administrative Overhead\FS not applicable</t>
  </si>
  <si>
    <t>NTL-Assoc\VPSA\Student Center/Student Activ\Lease Payments\FS not applicable</t>
  </si>
  <si>
    <t>NTL-Assoc\VPSA\Student Health Services\Staff Development\FS not applicable</t>
  </si>
  <si>
    <t>NTL-Assoc\VPSA\Student Health Services\Fringe Benefits\FS not applicable</t>
  </si>
  <si>
    <t>NTL-Assoc\VPSA\Student Health Services\Accounting Unit Support\FS not applicable</t>
  </si>
  <si>
    <t>NTL-Assoc\VPSA\Student Health Services\Equipment\FS not applicable</t>
  </si>
  <si>
    <t>NTL-Assoc\VPSA\Student Health Services\Furniture &amp; Fixtures\FS not applicable</t>
  </si>
  <si>
    <t>NTL-Assoc\VPSA\Student Activities\PC not applicable\TAMID</t>
  </si>
  <si>
    <t>NTL-Assoc\VPSA\Student Health Services\Professional Fees-Auditing\FS not applicable</t>
  </si>
  <si>
    <t>NTL-Assoc\VPSA\Student Health Services\Student Assistants\FS not applicable</t>
  </si>
  <si>
    <t>NTL-Assoc\VPSA\Student Health Services\Cont. Health  Beth Israel\FS not applicable</t>
  </si>
  <si>
    <t>NTL-Assoc\VPSA\Student Health Services\Medical Supplies\FS not applicable</t>
  </si>
  <si>
    <t>NTL-Assoc\VPSA\Student Health Services\Health fair, Wellness Days\FS not applicable</t>
  </si>
  <si>
    <t>NTL-Assoc\VPSA\Student Center/Student Activ\Cleaners\FS not applicable</t>
  </si>
  <si>
    <t>NTL-Assoc\VPSA\Student Activities\PC not applicable\South Asian Student Assn</t>
  </si>
  <si>
    <t>NTL-Assoc\VPSA\Student Activities\PC not applicable\YoungDemocSocialistsOfAmerica</t>
  </si>
  <si>
    <t>NTL-Assoc\VPSA\Student Activities\PC not applicable\Real Estate &amp; Finance Club</t>
  </si>
  <si>
    <t>NTL-Assoc\VPSA\Special Services\PC not applicable\GLASS</t>
  </si>
  <si>
    <t>NTL-Assoc\VPSA\Special Services\PC not applicable\FUSION</t>
  </si>
  <si>
    <t>NTL-Assoc\VPSA\Special Services\PC not applicable\ECO</t>
  </si>
  <si>
    <t>NTL-Assoc\VPSA\Special Services\PC not applicable\Delta Sigma Pi</t>
  </si>
  <si>
    <t>NTL-Assoc\VPSA\Special Services\PC not applicable\Conversation Partners</t>
  </si>
  <si>
    <t>NTL-Assoc\VPSA\Special Services\PC not applicable\Collg  Assn of Wmn in Business</t>
  </si>
  <si>
    <t>NTL-Assoc\VPSA\Special Services\PC not applicable\Caribbean Student Assn</t>
  </si>
  <si>
    <t>NTL-Assoc\VPSA\Special Services\PC not applicable\Blue Notes</t>
  </si>
  <si>
    <t>NTL-Assoc\VPSA\Special Services\PC not applicable\Black Student Union</t>
  </si>
  <si>
    <t>NTL-Assoc\VPSA\Special Services\PC not applicable\Beta Alpha Psi</t>
  </si>
  <si>
    <t>NTL-Assoc\VPSA\Student Activities\PC not applicable\She's The First</t>
  </si>
  <si>
    <t>NTL-Assoc\VPSA\Special Services\PC not applicable\Bangladesh Student Assn</t>
  </si>
  <si>
    <t>NTL-Assoc\VPSA\Special Services\PC not applicable\Assn for Information Systems</t>
  </si>
  <si>
    <t>NTL-Assoc\VPSA\Special Services\PC not applicable\ASEDOM</t>
  </si>
  <si>
    <t>NTL-Assoc\VPSA\Special Services\PC not applicable\ASCEND</t>
  </si>
  <si>
    <t>NTL-Assoc\VPSA\Special Services\PC not applicable\American Marketing Assn</t>
  </si>
  <si>
    <t>NTL-Assoc\VPSA\Special Services\PC not applicable\Alpha Phi Omega</t>
  </si>
  <si>
    <t>NTL-Assoc\VPSA\Special Services\PC not applicable\Golden Key</t>
  </si>
  <si>
    <t>NTL-Assoc\VPSA\Special Services\PC not applicable\Grad Beta Alpha Psi</t>
  </si>
  <si>
    <t>NTL-Assoc\VPSA\Special Services\PC not applicable\Hillel</t>
  </si>
  <si>
    <t>NTL-Assoc\VPSA\Special Services\PC not applicable\Himalayan Club</t>
  </si>
  <si>
    <t>NTL-Assoc\VPSA\Special Services\PC not applicable\Socrates Hellenic Society</t>
  </si>
  <si>
    <t>NTL-Assoc\VPSA\Special Services\PC not applicable\Sigma Alpha Delta</t>
  </si>
  <si>
    <t>NTL-Assoc\VPSA\Special Services\PC not applicable\She's The First</t>
  </si>
  <si>
    <t>NTL-Assoc\VPSA\Special Services\PC not applicable\Phi Eta Sigma</t>
  </si>
  <si>
    <t>NTL-Assoc\VPSA\Special Services\PC not applicable\Pakistani Student Assn</t>
  </si>
  <si>
    <t>NTL-Assoc\VPSA\Special Services\PC not applicable\Nat'l Soc Leadership &amp; Success</t>
  </si>
  <si>
    <t>NTL-Assoc\VPSA\Special Services\PC not applicable\NABA</t>
  </si>
  <si>
    <t>NTL-Assoc\VPSA\Special Services\PC not applicable\Muslim Student Assn</t>
  </si>
  <si>
    <t>NTL-Assoc\VPSA\Special Services\PC not applicable\Alpha Kappa Psi</t>
  </si>
  <si>
    <t>NTL-Assoc\VPSA\Special Services\PC not applicable\Muslim Business Assn</t>
  </si>
  <si>
    <t>NTL-Assoc\VPSA\Special Services\PC not applicable\Marketers of Baruch</t>
  </si>
  <si>
    <t>NTL-Assoc\VPSA\Special Services\PC not applicable\Lexicon</t>
  </si>
  <si>
    <t>NTL-Assoc\VPSA\Special Services\PC not applicable\Latin American Student Org</t>
  </si>
  <si>
    <t>NTL-Assoc\VPSA\Special Services\PC not applicable\Japanese Anime Asylum</t>
  </si>
  <si>
    <t>NTL-Assoc\VPSA\Special Services\PC not applicable\Japan Club</t>
  </si>
  <si>
    <t>NTL-Assoc\VPSA\Special Services\PC not applicable\InterVarsity Christian Fell</t>
  </si>
  <si>
    <t>NTL-Assoc\VPSA\Special Services\PC not applicable\International Student Org</t>
  </si>
  <si>
    <t>NTL-Assoc\VPSA\Special Services\PC not applicable\Hindu Student Assn</t>
  </si>
  <si>
    <t>NTL-Assoc\VPSA\Special Services\PC not applicable\Model United Nations</t>
  </si>
  <si>
    <t>NTL-Assoc\VPSA\Special Services\PC not applicable\Alpha Kappa Delta Phi</t>
  </si>
  <si>
    <t>NTL-Assoc\VPSA\Special Services\PC not applicable\Albanian Club</t>
  </si>
  <si>
    <t>NTL-Assoc\VPSA\Special Services\PC not applicable\AIESEC</t>
  </si>
  <si>
    <t>NTL-Assoc\VPSA\Special Projects\Accounting Unit Support\FS not applicable</t>
  </si>
  <si>
    <t>NTL-Assoc\VPSA\Special Programs\PC not applicable\Grad Student Assembly</t>
  </si>
  <si>
    <t>NTL-Assoc\VPSA\Special Programs\Administrative Overhead\FS not applicable</t>
  </si>
  <si>
    <t>NTL-Assoc\VPSA\Special Programs\Professional Fees-Auditing\FS not applicable</t>
  </si>
  <si>
    <t>NTL-Assoc\VPSA\Special Programs\Accounting Unit Support\FS not applicable</t>
  </si>
  <si>
    <t>NTL-Assoc\VPSA\Athletics &amp; Recreation\Administrative Overhead\FS not applicable</t>
  </si>
  <si>
    <t>NTL-Assoc\VPSA\Athletics &amp; Recreation\Coaching Salaries\Athletic - Other</t>
  </si>
  <si>
    <t>NTL-Assoc\VPSA\Athletics &amp; Recreation\Intercollegiate Teams\Athletic - Other</t>
  </si>
  <si>
    <t>NTL-Assoc\VPSA\Special Projects\Professional Fees-Auditing\FS not applicable</t>
  </si>
  <si>
    <t>NTL-Assoc\VPSA\Athletics &amp; Recreation\Student-Athlete Advisory Comm\Athletic - Other</t>
  </si>
  <si>
    <t>NTL-Assoc\VPSA\Athletics &amp; Recreation\Professional Fees-Auditing\FS not applicable</t>
  </si>
  <si>
    <t>NTL-Assoc\VPSA\Athletics &amp; Recreation\Insurance\Athletic - Other</t>
  </si>
  <si>
    <t>NTL-Assoc\VPSA\Athletics &amp; Recreation\Accounting Unit Support\FS not applicable</t>
  </si>
  <si>
    <t>NTL-Assoc\VPSA\Athletics &amp; Recreation\Fringe Benefits\Athletic - Other</t>
  </si>
  <si>
    <t>NTL-Assoc\VPSA\Athletics &amp; Recreation\Student Aides\Athletic - Other</t>
  </si>
  <si>
    <t>NTL-Assoc\VPSA\Athletics &amp; Recreation\ATH-Recreation/Intramurals\Athletic - Other</t>
  </si>
  <si>
    <t>NTL-Assoc\VPSA\Athletics &amp; Recreation\Athletic Trainer\Athletic - Other</t>
  </si>
  <si>
    <t>NTL-Assoc\VPSA\Athletics &amp; Recreation\ATH-Athletic Office\Athletic - Other</t>
  </si>
  <si>
    <t>NTL-Assoc\VPSA\Athletics &amp; Recreation\Photography\Athletic - Other</t>
  </si>
  <si>
    <t>NTL-Assoc\VPSA\Special Services\PC not applicable\South Asian Student Assn</t>
  </si>
  <si>
    <t>NTL-Assoc\VPSA\Special Projects\Administrative Overhead\FS not applicable</t>
  </si>
  <si>
    <t>NTL-Assoc\VPSA\Special Projects\PC not applicable\Grad MPA Club</t>
  </si>
  <si>
    <t>NTL-Assoc\VPSA\Special Services\PC not applicable\African Student Assn</t>
  </si>
  <si>
    <t>NTL-Assoc\VPSA\Special Services\PC not applicable\Advertising Design Society</t>
  </si>
  <si>
    <t>NTL-Assoc\VPSA\Special Services\PC not applicable\Actuarial Science Society</t>
  </si>
  <si>
    <t>NTL-Assoc\VPSA\Special Services\PC not applicable\Acct Society</t>
  </si>
  <si>
    <t>NTL-Assoc\VPSA\Special Services\PC not applicable\Absolute Adrenaline</t>
  </si>
  <si>
    <t>NTL-Assoc\VPSA\Special Services\PC not applicable\Athletic Teams</t>
  </si>
  <si>
    <t>NTL-Assoc\VPSA\Special Services\ATH-Men's Basketball\Athletic Teams</t>
  </si>
  <si>
    <t>NTL-Assoc\VPSA\Special Services\ATH-Men's Baseball\Athletic Teams</t>
  </si>
  <si>
    <t>NTL-Assoc\VPSA\Special Projects\PC not applicable\Grad Higher Ed Adm Club</t>
  </si>
  <si>
    <t>NTL-Assoc\VPSA\Special Projects\PC not applicable\ZicklinBlackGradStudentSociety</t>
  </si>
  <si>
    <t>NTL-Assoc\VPSA\Special Projects\PC not applicable\Grad Data Science &amp; Analytics</t>
  </si>
  <si>
    <t>NTL-Assoc\VPSA\Special Projects\PC not applicable\Grad Zicklin Wmn in Business</t>
  </si>
  <si>
    <t>NTL-Assoc\VPSA\Special Projects\PC not applicable\Grad Zicklin Finance Club</t>
  </si>
  <si>
    <t>NTL-Assoc\VPSA\Special Projects\PC not applicable\Grad Zicklin Acct Society</t>
  </si>
  <si>
    <t>NTL-Assoc\VPSA\Special Projects\PC not applicable\Grad MIA Club</t>
  </si>
  <si>
    <t>NTL-Assoc\VPSA\Special Projects\PC not applicable\Grad Weissman Art Adm Network</t>
  </si>
  <si>
    <t>NTL-Assoc\VPSA\Special Projects\PC not applicable\Grad PRIDE Society</t>
  </si>
  <si>
    <t>NTL-Assoc\VPSA\Special Projects\PC not applicable\Grad MS IO/Psych Student Assn</t>
  </si>
  <si>
    <t>NTL-Assoc\VPSA\Special Projects\PC not applicable\MBA Club</t>
  </si>
  <si>
    <t>NTL-Assoc\VPSA\Special Services\PC not applicable\Student Org Caribbean Appr'n</t>
  </si>
  <si>
    <t>NTL-AUX\VPSA\Student Affairs-Life/Devel\Commencement Ceremony\Student Services</t>
  </si>
  <si>
    <t>NTL-Assoc\VPSA\Special Services\PC not applicable\Transfer Student Org</t>
  </si>
  <si>
    <t>NTL-Assoc\VPSA\Student Activities\PC not applicable\Caribbean Student Assn</t>
  </si>
  <si>
    <t>NTL-Assoc\VPSA\Student Activities\PC not applicable\Chinese Christian Fellowship</t>
  </si>
  <si>
    <t>NTL-Assoc\VPSA\Student Activities\PC not applicable\Collg  Assn of Wmn in Business</t>
  </si>
  <si>
    <t>NTL-Assoc\VPSA\Student Activities\PC not applicable\Conversation Partners</t>
  </si>
  <si>
    <t>NTL-Assoc\VPSA\Student Activities\PC not applicable\Cybersecurity Club</t>
  </si>
  <si>
    <t>NTL-Assoc\VPSA\Stud. Affairs-Stud. Life&amp;Devel\Professional Fees-Auditing\FS not applicable</t>
  </si>
  <si>
    <t>NTL-Assoc\VPSA\Student Activities\PC not applicable\Dance Club @ Baruch</t>
  </si>
  <si>
    <t>NTL-Assoc\VPSA\Student Activities\PC not applicable\Delta Sigma Pi</t>
  </si>
  <si>
    <t>NTL-Assoc\VPSA\Student Activities\PC not applicable\Black Student Union</t>
  </si>
  <si>
    <t>NTL-Assoc\VPSA\Student Activities\PC not applicable\Ecuadorian Club</t>
  </si>
  <si>
    <t>NTL-Assoc\VPSA\Student Activities\PC not applicable\FUSION</t>
  </si>
  <si>
    <t>NTL-Assoc\VPSA\Student Activities\PC not applicable\Finance &amp; Economics Society</t>
  </si>
  <si>
    <t>NTL-Assoc\VPSA\Student Activities\PC not applicable\GLASS</t>
  </si>
  <si>
    <t>NTL-Assoc\VPSA\Student Activities\PC not applicable\Hillel</t>
  </si>
  <si>
    <t>NTL-Assoc\VPSA\Student Activities\PC not applicable\Himalayan Club</t>
  </si>
  <si>
    <t>NTL-Assoc\VPSA\Student Activities\PC not applicable\InterVarsity Christian Fell</t>
  </si>
  <si>
    <t>NTL-Assoc\VPSA\Student Activities\PC not applicable\Investment Management Group</t>
  </si>
  <si>
    <t>NTL-Assoc\VPSA\Student Activities\Accounting Unit Support\FS not applicable</t>
  </si>
  <si>
    <t>NTL-Assoc\VPSA\Student Activities\PC not applicable\E-Sports Assn</t>
  </si>
  <si>
    <t>NTL-Assoc\VPSA\Stud. Affairs-Stud. Life&amp;Devel\Accounting Unit Support\FS not applicable</t>
  </si>
  <si>
    <t>NTL-Assoc\VPSA\Student Activities\PC not applicable\Biomed Society</t>
  </si>
  <si>
    <t>NTL-Assoc\VPSA\Student Activities\PC not applicable\Baruch Org of Soviet Students</t>
  </si>
  <si>
    <t>NTL-Assoc\VPSA\Special Services\PC not applicable\The Grid</t>
  </si>
  <si>
    <t>NTL-Assoc\VPSA\Student Activities\Professional Fees-Auditing\FS not applicable</t>
  </si>
  <si>
    <t>NTL-Assoc\VPSA\Student Activities\Administrative Overhead\FS not applicable</t>
  </si>
  <si>
    <t>NTL-Assoc\VPSA\Student Activities\PC not applicable\Student Veterans of America</t>
  </si>
  <si>
    <t>NTL-Assoc\VPSA\Student Activities\PC not applicable\50Five Capital</t>
  </si>
  <si>
    <t>NTL-Assoc\VPSA\Student Activities\PC not applicable\Acct Society</t>
  </si>
  <si>
    <t>NTL-Assoc\VPSA\Student Activities\PC not applicable\Actuarial Science Society</t>
  </si>
  <si>
    <t>NTL-Assoc\VPSA\Student Activities\PC not applicable\African Student Assn</t>
  </si>
  <si>
    <t>NTL-Assoc\VPSA\Student Activities\PC not applicable\Beta Alpha Psi</t>
  </si>
  <si>
    <t>NTL-Assoc\VPSA\Student Activities\PC not applicable\ALPFA</t>
  </si>
  <si>
    <t>NTL-Assoc\VPSA\Student Activities\PC not applicable\American Marketing Assn</t>
  </si>
  <si>
    <t>NTL-Assoc\VPSA\Student Activities\PC not applicable\Archery Club</t>
  </si>
  <si>
    <t>NTL-Assoc\VPSA\Student Activities\PC not applicable\ASCEND</t>
  </si>
  <si>
    <t>NTL-Assoc\VPSA\Stud. Affairs-Stud. Life&amp;Devel\PC not applicable\Programming Board</t>
  </si>
  <si>
    <t>NTL-Assoc\VPSA\Stud. Affairs-Stud. Life&amp;Devel\Administrative Overhead\FS not applicable</t>
  </si>
  <si>
    <t>NTL-Assoc\VPSA\Student Activities\PC not applicable\ASEDOM</t>
  </si>
  <si>
    <t>NTL-Assoc\VPSA\Student Activities\PC not applicable\Assn for Information Systems</t>
  </si>
  <si>
    <t>NTL-Assoc\VPSA\Student Activities\PC not applicable\Bangladesh Student Assn</t>
  </si>
  <si>
    <t>NTL-Assoc\VPSA\Student Activities\PC not applicable\Alpha Kappa Psi</t>
  </si>
  <si>
    <t>NTL-Assoc\VPSA\Student Activities\PC not applicable\Japanese Anime Asylum</t>
  </si>
  <si>
    <t>NTL-Assoc\VPSA\Student Activities\PC not applicable\Japan Club</t>
  </si>
  <si>
    <t>NTL-Assoc\VPSA\Student Activities\PC not applicable\Marketers of Baruch</t>
  </si>
  <si>
    <t>NTL-Assoc\VPSA\Special Services\PC not applicable\Latino Professnls Fin&amp;Acc</t>
  </si>
  <si>
    <t>NTL-Assoc\VPSA\Special Services\PC not applicable\Colleges Against Cancer</t>
  </si>
  <si>
    <t>NTL-Assoc\VPSA\Special Services\PC not applicable\Kappa Phi Alpha</t>
  </si>
  <si>
    <t>NTL-Assoc\VPSA\Special Services\PC not applicable\American Humanics Society</t>
  </si>
  <si>
    <t>NTL-Assoc\VPSA\Special Services\PC not applicable\Jewish Women's Group</t>
  </si>
  <si>
    <t>NTL-Assoc\VPSA\Special Services\PC not applicable\Turkish Student Assn</t>
  </si>
  <si>
    <t>NTL-Assoc\VPSA\Special Services\PC not applicable\Taiwanese Student Assn</t>
  </si>
  <si>
    <t>NTL-Assoc\VPSA\Special Services\PC not applicable\Beta Phi Sigma</t>
  </si>
  <si>
    <t>NTL-Assoc\VPSA\Special Services\PC not applicable\Zicklin Undergrad Tax Society</t>
  </si>
  <si>
    <t>NTL-Assoc\VPSA\Special Services\PC not applicable\Grad Zicklin Tax Society</t>
  </si>
  <si>
    <t>NTL-Assoc\VPSA\Special Services\PC not applicable\Wmn in Islam</t>
  </si>
  <si>
    <t>NTL-Assoc\VPSA\Special Services\PC not applicable\Wmn Empowered for Success</t>
  </si>
  <si>
    <t>NTL-Assoc\VPSA\Special Services\PC not applicable\West Indian Culture Club</t>
  </si>
  <si>
    <t>NTL-Assoc\VPSA\Special Services\PC not applicable\WBMB Radio</t>
  </si>
  <si>
    <t>NTL-Assoc\VPSA\Special Services\PC not applicable\Vietnamese Student Assn</t>
  </si>
  <si>
    <t>NTL-Assoc\VPSA\Special Services\PC not applicable\United Sikh Assn</t>
  </si>
  <si>
    <t>NTL-Assoc\VPSA\Special Services\PC not applicable\United Chinese Language Assn</t>
  </si>
  <si>
    <t>NTL-Assoc\VPSA\Special Services\PC not applicable\UNICEF</t>
  </si>
  <si>
    <t>NTL-Assoc\VPSA\Special Services\PC not applicable\Undergrad Student Assembly</t>
  </si>
  <si>
    <t>NTL-Assoc\VPSA\Special Services\PC not applicable\Music &amp; Prfmng Arts Guild</t>
  </si>
  <si>
    <t>NTL-Assoc\VPSA\Student Activities\PC not applicable\Latin American Student Org</t>
  </si>
  <si>
    <t>NTL-Assoc\VPSA\Special Services\PC not applicable\Pi Sigma Epsilon</t>
  </si>
  <si>
    <t>NTL-Assoc\VPSA\Special Services\PC not applicable\Indian Student Assn</t>
  </si>
  <si>
    <t>NTL-Assoc\VPSA\Student Activities\PC not applicable\Model United Nations</t>
  </si>
  <si>
    <t>NTL-Assoc\VPSA\Student Activities\PC not applicable\Muslim Business Assn</t>
  </si>
  <si>
    <t>NTL-Assoc\VPSA\Student Activities\PC not applicable\Muslim Student Assn</t>
  </si>
  <si>
    <t>NTL-Assoc\VPSA\Student Activities\PC not applicable\NABA</t>
  </si>
  <si>
    <t>NTL-Assoc\VPSA\Student Activities\PC not applicable\Pakistani Student Assn</t>
  </si>
  <si>
    <t>NTL-Assoc\VPSA\Student Activities\PC not applicable\Pre-Law Society</t>
  </si>
  <si>
    <t>NTL-Assoc\VPSA\Student Activities\PC not applicable\Psychology Club</t>
  </si>
  <si>
    <t>NTL-Assoc\VPSA\Special Services\PC not applicable\Graduate Student Assembly</t>
  </si>
  <si>
    <t>NTL-Assoc\VPSA\Special Services\PC not applicable\Polish American Society</t>
  </si>
  <si>
    <t>NTL-Assoc\VPSA\Special Services\PC not applicable\Student Life Center</t>
  </si>
  <si>
    <t>NTL-Assoc\VPSA\Special Services\PC not applicable\Health Services</t>
  </si>
  <si>
    <t>NTL-Assoc\VPSA\Special Services\PC not applicable\General Account</t>
  </si>
  <si>
    <t>NTL-Assoc\VPSA\Special Services\PC not applicable\Baruch Business Brigades</t>
  </si>
  <si>
    <t>NTL-Assoc\VPSA\Special Services\PC not applicable\Books and Beyond</t>
  </si>
  <si>
    <t>NTL-Assoc\VPSA\Special Services\PC not applicable\SCB Helpliine/Team Baruch</t>
  </si>
  <si>
    <t>NTL-Assoc\VPSA\Special Services\PC not applicable\Thespian Club</t>
  </si>
  <si>
    <t>NTL-Assoc\VPSA\Special Services\PC not applicable\Rotaract Club of Baruch</t>
  </si>
  <si>
    <t>NTL\WSAS\Dean Of Liberal Arts\Endowment Funds 3\ Endowment Funds  (20-90)</t>
  </si>
  <si>
    <t>NTL\WSAS\Psychology\Endowment Funds 3\ Endowment Funds  (20-90)</t>
  </si>
  <si>
    <t>NTL\WSAS\Dean Of Liberal Arts\SWUFE - WSAS\ Weissman School (20-30)</t>
  </si>
  <si>
    <t>NTL\WSAS\Dean Of Liberal Arts\Dean Weissman School\ Weissman School (20-30)</t>
  </si>
  <si>
    <t>NTL\WSAS\Student Services\Graduate Career Service WSAS\ Weissman School (20-30)</t>
  </si>
  <si>
    <t>NTL\WSAS\Art Gallery\Mishkin Art Gallery\ Weissman School (20-30)</t>
  </si>
  <si>
    <t>NTL\WSAS\Fine &amp; Performing Arts\SWUFE - WSAS\ Weissman School (20-30)</t>
  </si>
  <si>
    <t>NTL\WSAS\Fine &amp; Performing Arts\Fine &amp; Prfrmg Arts Ticket Incm\ Weissman School (20-30)</t>
  </si>
  <si>
    <t>NTL\WSAS\Mathematics\Master Financial Engineering\ Weissman School (20-30)</t>
  </si>
  <si>
    <t>NTL\WSAS\Communications\SWUFE - WSAS\ Weissman School (20-30)</t>
  </si>
  <si>
    <t>NTL\WSAS\Philosophy\SWUFE - WSAS\ Weissman School (20-30)</t>
  </si>
  <si>
    <t>NTL\WSAS\Center, Performing Arts\Concessions/Merchandise Income\ Weissman School (20-30)</t>
  </si>
  <si>
    <t>NTL\WSAS\Center, Performing Arts\BPAC Ticket Income\ Weissman School (20-30)</t>
  </si>
  <si>
    <t>NTL\WSAS\English Language/Literature\SWUFE - WSAS\ Weissman School (20-30)</t>
  </si>
  <si>
    <t>NTL\WSAS\English Language/Literature\ENG 2100 Readers\ Weissman School (20-30)</t>
  </si>
  <si>
    <t>NTL\WSAS\Center, Performing Arts\Baruch Performing Arts Center\ Weissman School (20-30)</t>
  </si>
  <si>
    <t>NTL\ZSB\Marketing\ZSB Exe-Prog Funded Act.\ Exe &amp; Global Zicklin (30-25)</t>
  </si>
  <si>
    <t>NTL\ZSB\Marketing\ZSB Glob-Prog Funded Act.\ Exe &amp; Global Zicklin (30-25)</t>
  </si>
  <si>
    <t>NTL\ZSB\Real Estate\SWUFE 3+1 - Chengdu China\ Zicklin School  (20-25)</t>
  </si>
  <si>
    <t>NTL\ZSB\Center, Weissman Intl Business\SWUFE 3+1 - Chengdu China\ Zicklin School  (20-25)</t>
  </si>
  <si>
    <t>NTL\ZSB\Marketing\SWUFE 3+1 - Chengdu China\ Zicklin School  (20-25)</t>
  </si>
  <si>
    <t>NTL\ZSB\Real Estate\ZSB Glob-Prog Funded Act.\ Exe &amp; Global Zicklin (30-25)</t>
  </si>
  <si>
    <t>NTL\ZSB\Statistics\SWUFE 3+1 - Chengdu China\ Zicklin School  (20-25)</t>
  </si>
  <si>
    <t>NTL\ZSB\Statistics\ZSB Exe-Prog Funded Act.\ Exe &amp; Global Zicklin (30-25)</t>
  </si>
  <si>
    <t>NTL\ZSB\Graduate Programs\ZSB Glob-Prog Funded Act.\ Exe &amp; Global Zicklin (30-25)</t>
  </si>
  <si>
    <t>NTL\ZSB\Graduate Programs\ZSB Exe-Prog Funded Act.\ Exe &amp; Global Zicklin (30-25)</t>
  </si>
  <si>
    <t>NTL\ZSB\Graduate Programs\SWUFE 3+1 - Chengdu China\ Zicklin School  (20-25)</t>
  </si>
  <si>
    <t>NTL\ZSB\Graduate Programs\SWUFE PhD Program\ Zicklin School  (20-25)</t>
  </si>
  <si>
    <t>NTL\ZSB\Real Estate\ZSB Exe-Prog Funded Act.\ Exe &amp; Global Zicklin (30-25)</t>
  </si>
  <si>
    <t>NTL\ZSB\Management\Sigma Iota Epsilon\ Zicklin School  (20-25)</t>
  </si>
  <si>
    <t>NTL\ZSB\Management\ZSB Glob-Prog Funded Act.\ Exe &amp; Global Zicklin (30-25)</t>
  </si>
  <si>
    <t>NTL\ZSB\Graduate Programs\Graduate Programs\ Zicklin School  (20-25)</t>
  </si>
  <si>
    <t>NTL\ZSB\Accounting\SWUFE 3+1 - Chengdu China\ Zicklin School  (20-25)</t>
  </si>
  <si>
    <t>NTL\ZSB\Accounting\ZSB Exe-Prog Funded Act.\ Exe &amp; Global Zicklin (30-25)</t>
  </si>
  <si>
    <t>NTL\ZSB\Accounting\ZSB Glob-Prog Funded Act.\ Exe &amp; Global Zicklin (30-25)</t>
  </si>
  <si>
    <t>NTL\ZSB\Economics\Economics Dept.-Microstructure\ Zicklin School  (20-25)</t>
  </si>
  <si>
    <t>NTL\ZSB\Economics\SWUFE 3+1 - Chengdu China\ Zicklin School  (20-25)</t>
  </si>
  <si>
    <t>NTL\ZSB\Economics\ZSB Exe-Prog Funded Act.\ Exe &amp; Global Zicklin (30-25)</t>
  </si>
  <si>
    <t>NTL\ZSB\Law\SWUFE 3+1 - Chengdu China\ Zicklin School  (20-25)</t>
  </si>
  <si>
    <t>NTL\ZSB\Law\ZSB Exe-Prog Funded Act.\ Exe &amp; Global Zicklin (30-25)</t>
  </si>
  <si>
    <t>NTL\ZSB\Law\ZSB Glob-Prog Funded Act.\ Exe &amp; Global Zicklin (30-25)</t>
  </si>
  <si>
    <t>NTL\ZSB\Management\SWUFE 3+1 - Chengdu China\ Zicklin School  (20-25)</t>
  </si>
  <si>
    <t>NTL\ZSB\Management\ZSB Exe-Prog Funded Act.\ Exe &amp; Global Zicklin (30-25)</t>
  </si>
  <si>
    <t>NTL\ZSB\Dean Of Business\Endowment Funds 4\ Endowment Funds  (20-90)</t>
  </si>
  <si>
    <t>NTL\ZSB\Dean Of Business\Endowment Funds 3\ Endowment Funds  (20-90)</t>
  </si>
  <si>
    <t>NTL\ZSB\Career Services Operations\Endowment Funds 3\ Endowment Funds  (20-90)</t>
  </si>
  <si>
    <t>NTL\ZSB\Statistics\ZSB Glob-Prog Funded Act.\ Exe &amp; Global Zicklin (30-25)</t>
  </si>
  <si>
    <t>NTL\ZSB\Dean Of Business\Schwartz Faculty Activity\ Zicklin School  (20-25)</t>
  </si>
  <si>
    <t>NTL\ZSB\Center, Weissman Intl Business\ZSB Glob-Prog Funded Act.\ Exe &amp; Global Zicklin (30-25)</t>
  </si>
  <si>
    <t>NTL\ZSB\Institute, Newman RE\ZSB Exe-Prog Funded Act.\ Exe &amp; Global Zicklin (30-25)</t>
  </si>
  <si>
    <t>NTL\ZSB\Institute, Newman RE\ZSB Glob-Prog Funded Act.\ Exe &amp; Global Zicklin (30-25)</t>
  </si>
  <si>
    <t>NTL\ZSB\Center, Lawrence Field/Sm Bus\ZSB Glob-Prog Funded Act.\ Exe &amp; Global Zicklin (30-25)</t>
  </si>
  <si>
    <t>NTL\ZSB\Center, Subotnick Fin Services\Subotnick Center\ Zicklin School  (20-25)</t>
  </si>
  <si>
    <t>NTL\ZSB\Center, Subotnick Fin Services\ZSB Exe-Prog Funded Act.\ Exe &amp; Global Zicklin (30-25)</t>
  </si>
  <si>
    <t>NTL\ZSB\Center, Weissman Intl Business\Weissman Center Intntnl Prgrm\ Zicklin School  (20-25)</t>
  </si>
  <si>
    <t>NTL\ZSB\Executive Programs\Exe MBA Healthcare Admin\ Exe &amp; Global Zicklin (30-25)</t>
  </si>
  <si>
    <t>NTL\ZSB\Executive Programs\Executive MS HR Management\ Exe &amp; Global Zicklin (30-25)</t>
  </si>
  <si>
    <t>NTL\ZSB\Executive Programs\Executive Business DBA\ Exe &amp; Global Zicklin (30-25)</t>
  </si>
  <si>
    <t>NTL\ZSB\Executive Programs\Executive MBA\ Exe &amp; Global Zicklin (30-25)</t>
  </si>
  <si>
    <t>NTL\ZSB\Executive Programs\ZSB Glob-Prog Funded Act.\ Exe &amp; Global Zicklin (30-25)</t>
  </si>
  <si>
    <t>NTL\ZSB\Executive Programs\ZSB Exe-Prog Funded Act.\ Exe &amp; Global Zicklin (30-25)</t>
  </si>
  <si>
    <t>NTL\ZSB\Executive Programs\Executive MS Finance\ Exe &amp; Global Zicklin (30-25)</t>
  </si>
  <si>
    <t>NTL\ZSB\Career Services Operations\Graduate Programs\ Zicklin School  (20-25)</t>
  </si>
  <si>
    <t>NTL\ZSB\Dean Of Business\RZicklin Center Corp Integrity\ Zicklin School  (20-25)</t>
  </si>
  <si>
    <t>NTL\ZSB\Career Services Operations\ZSB Exe-Prog Funded Act.\ Exe &amp; Global Zicklin (30-25)</t>
  </si>
  <si>
    <t>NTL\ZSB\Counseling-Academic\Dean's Honors Ceremony\ Zicklin School  (20-25)</t>
  </si>
  <si>
    <t>NTL\ZSB\Dean Of Business\Non-Exe/Global Marketing Expns\ Zicklin School  (20-25)</t>
  </si>
  <si>
    <t>NTL\ZSB\Dean Of Business\SWUFE 3+1 - Chengdu China\ Zicklin School  (20-25)</t>
  </si>
  <si>
    <t>NTL\ZSB\Dean Of Business\Online Business School Program\ Zicklin School  (20-25)</t>
  </si>
  <si>
    <t>NTL\ZSB\Dean Of Business\ZSB Exe-Prog Funded Act.\ Exe &amp; Global Zicklin (30-25)</t>
  </si>
  <si>
    <t>NTL\ZSB\Dean Of Business\ZSB Glob-Prog Funded Act.\ Exe &amp; Global Zicklin (30-25)</t>
  </si>
  <si>
    <t>NTL\ZSB\Entrepreneurship &amp; Innovation\SWUFE 3+1 - Chengdu China\ Zicklin School  (20-25)</t>
  </si>
  <si>
    <t>NTL\ZSB\Entrepreneurship &amp; Innovation\ZSB Exe-Prog Funded Act.\ Exe &amp; Global Zicklin (30-25)</t>
  </si>
  <si>
    <t>NTL\ZSB\Entrepreneurship &amp; Innovation\ZSB Glob-Prog Funded Act.\ Exe &amp; Global Zicklin (30-25)</t>
  </si>
  <si>
    <t>NTL\ZSB\Center, Student Entrprneurship\ZSB Exe-Prog Funded Act.\ Exe &amp; Global Zicklin (30-25)</t>
  </si>
  <si>
    <t>NTL\ZSB\Student Affairs Administration\ZSB Glob-Prog Funded Act.\ Exe &amp; Global Zicklin (30-25)</t>
  </si>
  <si>
    <t>NTL\ZSB\Student Affairs Administration\ZSB Exe-Prog Funded Act.\ Exe &amp; Global Zicklin (30-25)</t>
  </si>
  <si>
    <t>NTL\ZSB\Student Affairs Administration\Graduate Programs\ Zicklin School  (20-25)</t>
  </si>
  <si>
    <t>NTL\ZSB\Center, Student Entrprneurship\ZSB Glob-Prog Funded Act.\ Exe &amp; Global Zicklin (30-25)</t>
  </si>
  <si>
    <t>NTL\ZSB\Counseling-Academic\ZSB Glob-Prog Funded Act.\ Exe &amp; Global Zicklin (30-25)</t>
  </si>
  <si>
    <t>NTL\ZSB\Counseling-Academic\ZSB Exe-Prog Funded Act.\ Exe &amp; Global Zicklin (30-25)</t>
  </si>
  <si>
    <t>NTL\ZSB\Counseling-Academic\SWUFE 3+1 - Chengdu China\ Zicklin School  (20-25)</t>
  </si>
  <si>
    <t>NTL\ZSB\Career Services Operations\ZSB Glob-Prog Funded Act.\ Exe &amp; Global Zicklin (30-25)</t>
  </si>
  <si>
    <t>NTL\ZSB\Center, Subotnick Fin Services\ZSB Glob-Prog Funded Act.\ Exe &amp; Global Zicklin (30-25)</t>
  </si>
  <si>
    <t>NTL-Assoc\VPSA\Special Services</t>
  </si>
  <si>
    <t>NTL-Assoc\VPSA\Student Health Services\Psychiatric Nurse Practitioner</t>
  </si>
  <si>
    <t>NTL-Assoc\VPSA\Special Services\PC not applicable</t>
  </si>
  <si>
    <t>NTL-Assoc\VPSA\Special Services\ATH-Men's Basketball</t>
  </si>
  <si>
    <t>NTL-Assoc\VPSA\Special Services\ATH-Men's Baseball</t>
  </si>
  <si>
    <t>BU&amp;PrgrmDescr&amp;MP</t>
  </si>
  <si>
    <t>BAR55Acad AffProvost355</t>
  </si>
  <si>
    <t>BAR55Acad AffSchwartz Communication Inst.100</t>
  </si>
  <si>
    <t>BAR55MSPIAEndowment Funds 3100</t>
  </si>
  <si>
    <t>BAR55MSPIADean Marxe School100</t>
  </si>
  <si>
    <t>BAR55MSPIAExecutive MPA100</t>
  </si>
  <si>
    <t>BAR55PresidentCUNY Additional Resources250</t>
  </si>
  <si>
    <t>BAR55PresidentEndowment Funds 3355</t>
  </si>
  <si>
    <t>BAR55PresidentAdministrative Overhead355</t>
  </si>
  <si>
    <t>BAR55VPAFAdministrative Management355</t>
  </si>
  <si>
    <t>BAR55VPAFAdministrative Management350</t>
  </si>
  <si>
    <t>BAR55VPAFAdministrative Management400</t>
  </si>
  <si>
    <t>BAR55VPAFExchange Account355</t>
  </si>
  <si>
    <t>BAR55VPAFConference Center400</t>
  </si>
  <si>
    <t>BAR55VPAFEndowment Funds 3355</t>
  </si>
  <si>
    <t>BAR55VPAFEndowment Funds 3400</t>
  </si>
  <si>
    <t>BAR02VPAFPC not applicable355</t>
  </si>
  <si>
    <t>BAR02VPAFPayroll Service355</t>
  </si>
  <si>
    <t>BAR02VPAFSoftware355</t>
  </si>
  <si>
    <t>BAR02VPAFProfessional Fees-Auditing355</t>
  </si>
  <si>
    <t>BAR02VPAFPostage355</t>
  </si>
  <si>
    <t>BAR02VPAFOffice Supplies355</t>
  </si>
  <si>
    <t>BAR02VPAFMiscellaneous355</t>
  </si>
  <si>
    <t>BAR02VPAFInsurance355</t>
  </si>
  <si>
    <t>BAR02VPAFFringe Benefits355</t>
  </si>
  <si>
    <t>BAR02VPAFLegal Services355</t>
  </si>
  <si>
    <t>BAR55VPAFController's Office355</t>
  </si>
  <si>
    <t>BAR55VPCAReal Estate Club350</t>
  </si>
  <si>
    <t>BAR55VPCAEndowment Funds 3350</t>
  </si>
  <si>
    <t>BAR55VPCAAlumni Events350</t>
  </si>
  <si>
    <t>BAR55VPEMEndowment Funds 3300</t>
  </si>
  <si>
    <t>BAR55VPEMSWUFE--EM Support Services300</t>
  </si>
  <si>
    <t>BAR55VPEMAcademic Support Services300</t>
  </si>
  <si>
    <t>BAR55VPEMEndowment Funds 3450</t>
  </si>
  <si>
    <t>BAR55VPEMPell Admin/Enrollment Services300</t>
  </si>
  <si>
    <t>BAR55VPISDBCTC Media Support350</t>
  </si>
  <si>
    <t>BAR55VPISDBCTC Hardware Replacement350</t>
  </si>
  <si>
    <t>BAR55VPISDEndowment Funds 3350</t>
  </si>
  <si>
    <t>BAR03VPSASCB-Cultural Events300</t>
  </si>
  <si>
    <t>BAR03VPSAOvertime300</t>
  </si>
  <si>
    <t>BAR03VPSALeadership Development Program300</t>
  </si>
  <si>
    <t>BAR03VPSADirector of Student Activities300</t>
  </si>
  <si>
    <t>BAR03VPSAComputer Specialist300</t>
  </si>
  <si>
    <t>BAR03VPSACleaners300</t>
  </si>
  <si>
    <t>BAR03VPSAPC not applicable300</t>
  </si>
  <si>
    <t>BAR03VPSAStaff Development300</t>
  </si>
  <si>
    <t>BAR03VPSAStudent Life Equipment300</t>
  </si>
  <si>
    <t>BAR03VPSAAccounting Unit Support300</t>
  </si>
  <si>
    <t>BAR03VPSAEquipment300</t>
  </si>
  <si>
    <t>BAR03VPSAFurniture &amp; Fixtures300</t>
  </si>
  <si>
    <t>BAR03VPSAOffice Supplies300</t>
  </si>
  <si>
    <t>BAR03VPSAProfessional Fees-Auditing300</t>
  </si>
  <si>
    <t>BAR03VPSAOffice Manager Salary300</t>
  </si>
  <si>
    <t>BAR03VPSAGraduate Assistants300</t>
  </si>
  <si>
    <t>BAR03VPSAStudent Assistants300</t>
  </si>
  <si>
    <t>BAR03VPSACommunity Building Event300</t>
  </si>
  <si>
    <t>BAR03VPSAComputer Equipment300</t>
  </si>
  <si>
    <t>BAR03VPSAGeneral Supplies300</t>
  </si>
  <si>
    <t>BAR03VPSAMaintenance Supplies300</t>
  </si>
  <si>
    <t>BAR03VPSATeam Baruch Training300</t>
  </si>
  <si>
    <t>BAR03VPSAFringe Benefits300</t>
  </si>
  <si>
    <t>BAR03VPSAAdministrative Overhead300</t>
  </si>
  <si>
    <t>BAR03VPSACUNYFirst Specialist300</t>
  </si>
  <si>
    <t>BAR03VPSABursar300</t>
  </si>
  <si>
    <t>BAR03VPSAElections300</t>
  </si>
  <si>
    <t>BAR03VPSAPsychiatric Nurse Practitioner300</t>
  </si>
  <si>
    <t>BAR04VPSAAssistant Teachers500</t>
  </si>
  <si>
    <t>BAR04VPSAFringe Benefits500</t>
  </si>
  <si>
    <t>BAR04VPSAHead Teacher500</t>
  </si>
  <si>
    <t>BAR55VPSAAthletic Swimming Program300</t>
  </si>
  <si>
    <t>BAR55VPSAAthletics &amp; Recreation Complex300</t>
  </si>
  <si>
    <t>BAR55VPSAAdministrative Overhead300</t>
  </si>
  <si>
    <t>BAR55VPSAStudent Life300</t>
  </si>
  <si>
    <t>BAR55VPSAStudents w/ Disabilities Srvcs300</t>
  </si>
  <si>
    <t>BAR55VPSAEndowment Funds 3300</t>
  </si>
  <si>
    <t>BAR03VPSAPart time coordinator300</t>
  </si>
  <si>
    <t>BAR03VPSAAPA Training Psychologist300</t>
  </si>
  <si>
    <t>BAR03VPSAHealth &amp; Wellness Assc Dr300</t>
  </si>
  <si>
    <t>BAR03VPSAInsurance300</t>
  </si>
  <si>
    <t>BAR03VPSAInformation Technology300</t>
  </si>
  <si>
    <t>BAR03VPSAElectricity300</t>
  </si>
  <si>
    <t>BAR03VPSAElevator Maintenance300</t>
  </si>
  <si>
    <t>BAR03VPSAMaintenance supplies300</t>
  </si>
  <si>
    <t>BAR03VPSAPublic Safety300</t>
  </si>
  <si>
    <t>BAR03VPSASkilled Trades300</t>
  </si>
  <si>
    <t>BAR03VPSASecurity Deposits300</t>
  </si>
  <si>
    <t>BAR03VPSAMiscellaneous300</t>
  </si>
  <si>
    <t>BAR03VPSAStudent Life Building Manager300</t>
  </si>
  <si>
    <t>BAR03VPSALease Payments300</t>
  </si>
  <si>
    <t>BAR03VPSACont. Health  Beth Israel300</t>
  </si>
  <si>
    <t>BAR03VPSAMedical Supplies300</t>
  </si>
  <si>
    <t>BAR03VPSAHealth fair, Wellness Days300</t>
  </si>
  <si>
    <t>BAR03VPSACoaching Salaries300</t>
  </si>
  <si>
    <t>BAR03VPSAIntercollegiate Teams300</t>
  </si>
  <si>
    <t>BAR03VPSAStudent-Athlete Advisory Comm300</t>
  </si>
  <si>
    <t>BAR03VPSAStudent Aides300</t>
  </si>
  <si>
    <t>BAR03VPSAATH-Recreation/Intramurals300</t>
  </si>
  <si>
    <t>BAR03VPSAAthletic Trainer300</t>
  </si>
  <si>
    <t>BAR03VPSAATH-Athletic Office300</t>
  </si>
  <si>
    <t>BAR03VPSAPhotography300</t>
  </si>
  <si>
    <t>BAR03VPSAATH-Men's Basketball300</t>
  </si>
  <si>
    <t>BAR03VPSAATH-Men's Baseball300</t>
  </si>
  <si>
    <t>BAR02VPSACommencement Ceremony300</t>
  </si>
  <si>
    <t>BAR55WSASEndowment Funds 3100</t>
  </si>
  <si>
    <t>BAR55WSASSWUFE - WSAS100</t>
  </si>
  <si>
    <t>BAR55WSASDean Weissman School100</t>
  </si>
  <si>
    <t>BAR55WSASGraduate Career Service WSAS300</t>
  </si>
  <si>
    <t>BAR55WSASMishkin Art Gallery355</t>
  </si>
  <si>
    <t>BAR55WSASFine &amp; Prfrmg Arts Ticket Incm100</t>
  </si>
  <si>
    <t>BAR55WSASMaster Financial Engineering100</t>
  </si>
  <si>
    <t>BAR55WSASConcessions/Merchandise Income200</t>
  </si>
  <si>
    <t>BAR55WSASBPAC Ticket Income200</t>
  </si>
  <si>
    <t>BAR55WSASENG 2100 Readers100</t>
  </si>
  <si>
    <t>BAR55WSASBaruch Performing Arts Center200</t>
  </si>
  <si>
    <t>BAR55ZSBZSB Exe-Prog Funded Act.100</t>
  </si>
  <si>
    <t>BAR55ZSBZSB Glob-Prog Funded Act.100</t>
  </si>
  <si>
    <t>BAR55ZSBSWUFE 3+1 - Chengdu China100</t>
  </si>
  <si>
    <t>BAR55ZSBSWUFE PhD Program100</t>
  </si>
  <si>
    <t>BAR55ZSBSigma Iota Epsilon450</t>
  </si>
  <si>
    <t>BAR55ZSBGraduate Programs100</t>
  </si>
  <si>
    <t>BAR55ZSBEconomics Dept.-Microstructure100</t>
  </si>
  <si>
    <t>BAR55ZSBEndowment Funds 3100</t>
  </si>
  <si>
    <t>BAR55ZSBSigma Iota Epsilon100</t>
  </si>
  <si>
    <t>BAR55ZSBEndowment Funds 4100</t>
  </si>
  <si>
    <t>BAR55ZSBEndowment Funds 3300</t>
  </si>
  <si>
    <t>BAR55ZSBSchwartz Faculty Activity100</t>
  </si>
  <si>
    <t>BAR55ZSBSubotnick Center100</t>
  </si>
  <si>
    <t>BAR55ZSBWeissman Center Intntnl Prgrm100</t>
  </si>
  <si>
    <t>BAR55ZSBExe MBA Healthcare Admin450</t>
  </si>
  <si>
    <t>BAR55ZSBExecutive MS HR Management450</t>
  </si>
  <si>
    <t>BAR55ZSBExecutive Business DBA450</t>
  </si>
  <si>
    <t>BAR55ZSBExecutive MBA450</t>
  </si>
  <si>
    <t>BAR55ZSBExe MBA Healthcare Admin100</t>
  </si>
  <si>
    <t>BAR55ZSBExecutive MS HR Management100</t>
  </si>
  <si>
    <t>BAR55ZSBExecutive Business DBA100</t>
  </si>
  <si>
    <t>BAR55ZSBExecutive MS Finance100</t>
  </si>
  <si>
    <t>BAR55ZSBExecutive MBA100</t>
  </si>
  <si>
    <t>BAR55ZSBGraduate Programs300</t>
  </si>
  <si>
    <t>BAR55ZSBRZicklin Center Corp Integrity100</t>
  </si>
  <si>
    <t>BAR55ZSBZSB Exe-Prog Funded Act.300</t>
  </si>
  <si>
    <t>BAR55ZSBDean's Honors Ceremony300</t>
  </si>
  <si>
    <t>BAR55ZSBNon-Exe/Global Marketing Expns100</t>
  </si>
  <si>
    <t>BAR55ZSBOnline Business School Program100</t>
  </si>
  <si>
    <t>BAR55ZSBZSB Glob-Prog Funded Act.300</t>
  </si>
  <si>
    <t>BAR55ZSBSWUFE 3+1 - Chengdu China300</t>
  </si>
  <si>
    <t>10351</t>
  </si>
  <si>
    <t>Business PhD Progam</t>
  </si>
  <si>
    <t>80137</t>
  </si>
  <si>
    <t>Education&amp;Training</t>
  </si>
  <si>
    <t>Legal, Labor, Compliance &amp; DEI</t>
  </si>
  <si>
    <t>BAR55Acad AffEndowment Funds 3300</t>
  </si>
  <si>
    <t>BAR55LibraryEndowment Funds 3251</t>
  </si>
  <si>
    <t>BAR55LibraryLibrary Corporation251</t>
  </si>
  <si>
    <t>BAR55LibraryLibrary Miscellaneous251</t>
  </si>
  <si>
    <t>BAR55LibraryLibrary, Friends of251</t>
  </si>
  <si>
    <t>BAR55PresidentLegal Office355</t>
  </si>
  <si>
    <t>BAR55VPAFExchange Account450</t>
  </si>
  <si>
    <t>BaruAlternativeInvestmentClub</t>
  </si>
  <si>
    <t>400184</t>
  </si>
  <si>
    <t>Afghan American Club</t>
  </si>
  <si>
    <t>400183</t>
  </si>
  <si>
    <t>PolishCultureAssociationClub</t>
  </si>
  <si>
    <t>400182</t>
  </si>
  <si>
    <t>Pre-Dental Society Club</t>
  </si>
  <si>
    <t>400178</t>
  </si>
  <si>
    <t>SocietofHumanResourceManageme</t>
  </si>
  <si>
    <t>400180</t>
  </si>
  <si>
    <t>MiddleEastern&amp;NorthAfricanSoci</t>
  </si>
  <si>
    <t>400157</t>
  </si>
  <si>
    <t>International Business Club</t>
  </si>
  <si>
    <t>400179</t>
  </si>
  <si>
    <t>BaruchLegalBrigades</t>
  </si>
  <si>
    <t>400177</t>
  </si>
  <si>
    <t>Baruch Newman Catholic Club</t>
  </si>
  <si>
    <t>400176</t>
  </si>
  <si>
    <t>PubliRelatStudSocietyofAmerica</t>
  </si>
  <si>
    <t>400175</t>
  </si>
  <si>
    <t>Theater Club</t>
  </si>
  <si>
    <t>400174</t>
  </si>
  <si>
    <t>Baruch Full Stack</t>
  </si>
  <si>
    <t>400173</t>
  </si>
  <si>
    <t>Helping Hands</t>
  </si>
  <si>
    <t>400172</t>
  </si>
  <si>
    <t>MachineLearnandDataScienceClub</t>
  </si>
  <si>
    <t>400181</t>
  </si>
  <si>
    <t>BAR04VPSAInsurance500</t>
  </si>
  <si>
    <t>Fees &amp; Permits</t>
  </si>
  <si>
    <t>BAR04VPSAFees &amp; Permits500</t>
  </si>
  <si>
    <t>Classroom Supplies &amp; Materials</t>
  </si>
  <si>
    <t>BAR04VPSAClassroom Supplies &amp; Materials500</t>
  </si>
  <si>
    <t>Advertising</t>
  </si>
  <si>
    <t>BAR04VPSAAdvertising500</t>
  </si>
  <si>
    <t>BAR04VPSAAccounting Unit Support500</t>
  </si>
  <si>
    <t>BAR04VPSAMiscellaneous500</t>
  </si>
  <si>
    <t>P/T Aides</t>
  </si>
  <si>
    <t>BAR04VPSAP/T Aides500</t>
  </si>
  <si>
    <t>Head Teacher\Director</t>
  </si>
  <si>
    <t>BAR04VPSAHead Teacher\Director500</t>
  </si>
  <si>
    <t>Trips</t>
  </si>
  <si>
    <t>BAR04VPSATrips500</t>
  </si>
  <si>
    <t>Events</t>
  </si>
  <si>
    <t>BAR04VPSAEvents500</t>
  </si>
  <si>
    <t>BAR04VPSAPostage500</t>
  </si>
  <si>
    <t>BAR04VPSAProfessional Fees-Auditing500</t>
  </si>
  <si>
    <t>Refreshments</t>
  </si>
  <si>
    <t>BAR04VPSARefreshments500</t>
  </si>
  <si>
    <t>Student Affairs Division</t>
  </si>
  <si>
    <t>BAR55VPSAStudent Affairs Division300</t>
  </si>
  <si>
    <t>BAR04VPSAStaff Development500</t>
  </si>
  <si>
    <t>Retroactive Salaries</t>
  </si>
  <si>
    <t>BAR04VPSARetroactive Salaries500</t>
  </si>
  <si>
    <t>Fire Main. Equip. Contract</t>
  </si>
  <si>
    <t>BAR04VPSAFire Main. Equip. Contract500</t>
  </si>
  <si>
    <t>Custodial Staff Salaries</t>
  </si>
  <si>
    <t>BAR04VPSACustodial Staff Salaries500</t>
  </si>
  <si>
    <t>Subscriptions/Memberships</t>
  </si>
  <si>
    <t>BAR04VPSASubscriptions/Memberships500</t>
  </si>
  <si>
    <t>Mental Health Club</t>
  </si>
  <si>
    <t>400187</t>
  </si>
  <si>
    <t>Zicklin Film Club</t>
  </si>
  <si>
    <t>400186</t>
  </si>
  <si>
    <t>BusinesStrategy&amp;ConsultingClub</t>
  </si>
  <si>
    <t>400185</t>
  </si>
  <si>
    <t>Food Pantry</t>
  </si>
  <si>
    <t>BAR02VPSAFood Pantry300</t>
  </si>
  <si>
    <t>Business PhD Program</t>
  </si>
  <si>
    <t>Global Graduate Programs</t>
  </si>
  <si>
    <t>BAR55ZSBGlobal Graduate Programs100</t>
  </si>
  <si>
    <t>Newman Real Estate Institute</t>
  </si>
  <si>
    <t>BAR55ZSBNewman Real Estate Institute100</t>
  </si>
  <si>
    <t>NTL\Acad Aff\Academic Advisement</t>
  </si>
  <si>
    <t>NTL\Library\Library</t>
  </si>
  <si>
    <t>NTL\President\Legal Services</t>
  </si>
  <si>
    <t>NTL\VPSA\Student Affairs &amp; Serv</t>
  </si>
  <si>
    <t>NTL-AUX\VPSA\Student Affairs &amp; Serv</t>
  </si>
  <si>
    <t>NTL\ZSB\Business PhD Program</t>
  </si>
  <si>
    <t>NTL\Library</t>
  </si>
  <si>
    <t>NTL\Acad Aff\Academic Advisement\Endowment Funds 3</t>
  </si>
  <si>
    <t>NTL\Library\Library\Endowment Funds 3</t>
  </si>
  <si>
    <t>NTL\Library\Library\Library Corporation</t>
  </si>
  <si>
    <t>NTL\Library\Library\Library Miscellaneous</t>
  </si>
  <si>
    <t>NTL\Library\Library\Library, Friends of</t>
  </si>
  <si>
    <t>NTL\President\Legal Services\Legal Office</t>
  </si>
  <si>
    <t>NTL-ELC\VPSA\Center, Child Care\Insurance</t>
  </si>
  <si>
    <t>NTL-ELC\VPSA\Center, Child Care\Fees &amp; Permits</t>
  </si>
  <si>
    <t>NTL-ELC\VPSA\Center, Child Care\Classroom Supplies &amp; Materials</t>
  </si>
  <si>
    <t>NTL-ELC\VPSA\Center, Child Care\Advertising</t>
  </si>
  <si>
    <t>NTL-ELC\VPSA\Center, Child Care\Accounting Unit Support</t>
  </si>
  <si>
    <t>NTL-ELC\VPSA\Center, Child Care\Miscellaneous</t>
  </si>
  <si>
    <t>NTL-ELC\VPSA\Center, Child Care\P/T Aides</t>
  </si>
  <si>
    <t>NTL-ELC\VPSA\Center, Child Care\Head Teacher\Director</t>
  </si>
  <si>
    <t>NTL-ELC\VPSA\Center, Child Care\Trips</t>
  </si>
  <si>
    <t>NTL-ELC\VPSA\Center, Child Care\Events</t>
  </si>
  <si>
    <t>NTL-ELC\VPSA\Center, Child Care\Postage</t>
  </si>
  <si>
    <t>NTL-ELC\VPSA\Center, Child Care\Professional Fees-Auditing</t>
  </si>
  <si>
    <t>NTL-ELC\VPSA\Center, Child Care\Refreshments</t>
  </si>
  <si>
    <t>NTL\VPSA\Student Affairs &amp; Serv\Student Affairs Division</t>
  </si>
  <si>
    <t>NTL-ELC\VPSA\Center, Child Care\Staff Development</t>
  </si>
  <si>
    <t>NTL-ELC\VPSA\Center, Child Care\Retroactive Salaries</t>
  </si>
  <si>
    <t>NTL-ELC\VPSA\Center, Child Care\Fire Main. Equip. Contract</t>
  </si>
  <si>
    <t>NTL-ELC\VPSA\Center, Child Care\Custodial Staff Salaries</t>
  </si>
  <si>
    <t>NTL-ELC\VPSA\Center, Child Care\Subscriptions/Memberships</t>
  </si>
  <si>
    <t>NTL-AUX\VPSA\Student Affairs &amp; Serv\Food Pantry</t>
  </si>
  <si>
    <t>NTL\WSAS\Dean Of Liberal Arts\ENG 2100 Readers</t>
  </si>
  <si>
    <t>NTL\ZSB\Business PhD Program\SWUFE PhD Program</t>
  </si>
  <si>
    <t>NTL\ZSB\Economics\Global Graduate Programs</t>
  </si>
  <si>
    <t>NTL\ZSB\Dean Of Business\Global Graduate Programs</t>
  </si>
  <si>
    <t>NTL\ZSB\Institute, Newman RE\Newman Real Estate Institute</t>
  </si>
  <si>
    <t>NTL\Acad Aff\Academic Advisement\Endowment Funds 3\ Endowment Funds  (20-90)</t>
  </si>
  <si>
    <t>NTL\Library\Library\Endowment Funds 3\ Endowment Funds  (20-90)</t>
  </si>
  <si>
    <t>NTL\Library\Library\Library Corporation\ Library (20-40)</t>
  </si>
  <si>
    <t>NTL\Library\Library\Library Miscellaneous\ Library (20-40)</t>
  </si>
  <si>
    <t>NTL\Library\Library\Library, Friends of\ Library (20-40)</t>
  </si>
  <si>
    <t>NTL\President\Legal Services\Legal Office\ President (20-03)</t>
  </si>
  <si>
    <t>NTL-Assoc\VPSA\Student Activities\PC not applicable\BaruAlternativeInvestmentClub</t>
  </si>
  <si>
    <t>NTL-Assoc\VPSA\Student Activities\PC not applicable\Afghan American Club</t>
  </si>
  <si>
    <t>NTL-Assoc\VPSA\Student Activities\PC not applicable\PolishCultureAssociationClub</t>
  </si>
  <si>
    <t>NTL-Assoc\VPSA\Student Activities\PC not applicable\Pre-Dental Society Club</t>
  </si>
  <si>
    <t>NTL-Assoc\VPSA\Student Activities\PC not applicable\SocietofHumanResourceManageme</t>
  </si>
  <si>
    <t>NTL-Assoc\VPSA\Student Activities\PC not applicable\MiddleEastern&amp;NorthAfricanSoci</t>
  </si>
  <si>
    <t>NTL-Assoc\VPSA\Student Activities\PC not applicable\International Business Club</t>
  </si>
  <si>
    <t>NTL-Assoc\VPSA\Student Activities\PC not applicable\BaruchLegalBrigades</t>
  </si>
  <si>
    <t>NTL-Assoc\VPSA\Student Activities\PC not applicable\Baruch Newman Catholic Club</t>
  </si>
  <si>
    <t>NTL-Assoc\VPSA\Student Activities\PC not applicable\PubliRelatStudSocietyofAmerica</t>
  </si>
  <si>
    <t>NTL-Assoc\VPSA\Student Activities\PC not applicable\Theater Club</t>
  </si>
  <si>
    <t>NTL-Assoc\VPSA\Student Activities\PC not applicable\Baruch Full Stack</t>
  </si>
  <si>
    <t>NTL-Assoc\VPSA\Student Activities\PC not applicable\Helping Hands</t>
  </si>
  <si>
    <t>NTL-Assoc\VPSA\Student Activities\PC not applicable\MachineLearnandDataScienceClub</t>
  </si>
  <si>
    <t>NTL-ELC\VPSA\Center, Child Care\Insurance\FS not applicable</t>
  </si>
  <si>
    <t>NTL-ELC\VPSA\Center, Child Care\Fees &amp; Permits\FS not applicable</t>
  </si>
  <si>
    <t>NTL-ELC\VPSA\Center, Child Care\Classroom Supplies &amp; Materials\FS not applicable</t>
  </si>
  <si>
    <t>NTL-ELC\VPSA\Center, Child Care\Advertising\FS not applicable</t>
  </si>
  <si>
    <t>NTL-ELC\VPSA\Center, Child Care\Accounting Unit Support\FS not applicable</t>
  </si>
  <si>
    <t>NTL-ELC\VPSA\Center, Child Care\Miscellaneous\FS not applicable</t>
  </si>
  <si>
    <t>NTL-ELC\VPSA\Center, Child Care\P/T Aides\FS not applicable</t>
  </si>
  <si>
    <t>NTL-ELC\VPSA\Center, Child Care\Head Teacher\Director\FS not applicable</t>
  </si>
  <si>
    <t>NTL-ELC\VPSA\Center, Child Care\Trips\FS not applicable</t>
  </si>
  <si>
    <t>NTL-ELC\VPSA\Center, Child Care\Events\FS not applicable</t>
  </si>
  <si>
    <t>NTL-ELC\VPSA\Center, Child Care\Postage\FS not applicable</t>
  </si>
  <si>
    <t>NTL-ELC\VPSA\Center, Child Care\Professional Fees-Auditing\FS not applicable</t>
  </si>
  <si>
    <t>NTL-ELC\VPSA\Center, Child Care\Refreshments\FS not applicable</t>
  </si>
  <si>
    <t>NTL\VPSA\Student Affairs &amp; Serv\Student Affairs Division\ Student Affairs (20-20)</t>
  </si>
  <si>
    <t>NTL-ELC\VPSA\Center, Child Care\Staff Development\FS not applicable</t>
  </si>
  <si>
    <t>NTL-ELC\VPSA\Center, Child Care\Retroactive Salaries\FS not applicable</t>
  </si>
  <si>
    <t>NTL-ELC\VPSA\Center, Child Care\Fire Main. Equip. Contract\FS not applicable</t>
  </si>
  <si>
    <t>NTL-ELC\VPSA\Center, Child Care\Custodial Staff Salaries\FS not applicable</t>
  </si>
  <si>
    <t>NTL-ELC\VPSA\Center, Child Care\Subscriptions/Memberships\FS not applicable</t>
  </si>
  <si>
    <t>NTL-Assoc\VPSA\Special Projects\PC not applicable\Mental Health Club</t>
  </si>
  <si>
    <t>NTL-Assoc\VPSA\Special Projects\PC not applicable\Zicklin Film Club</t>
  </si>
  <si>
    <t>NTL-Assoc\VPSA\Special Projects\PC not applicable\BusinesStrategy&amp;ConsultingClub</t>
  </si>
  <si>
    <t>NTL-Assoc\VPSA\Special Projects\PC not applicable\Grad Zicklin Tax Society</t>
  </si>
  <si>
    <t>NTL-AUX\VPSA\Student Affairs &amp; Serv\Food Pantry\FS not applicable</t>
  </si>
  <si>
    <t>NTL-Assoc\VPSA\Student Activities\PC not applicable\Phi Eta Sigma</t>
  </si>
  <si>
    <t>NTL\WSAS\Dean Of Liberal Arts\ENG 2100 Readers\ Weissman School (20-30)</t>
  </si>
  <si>
    <t>NTL\ZSB\Business PhD Program\SWUFE PhD Program\ Zicklin School  (20-25)</t>
  </si>
  <si>
    <t>NTL\ZSB\Economics\Global Graduate Programs\ Exe &amp; Global Zicklin (30-25)</t>
  </si>
  <si>
    <t>NTL\ZSB\Dean Of Business\Global Graduate Programs\ Exe &amp; Global Zicklin (30-25)</t>
  </si>
  <si>
    <t>NTL\ZSB\Institute, Newman RE\Newman Real Estate Institute\ Zicklin School  (20-25)</t>
  </si>
  <si>
    <t>80402</t>
  </si>
  <si>
    <t>Careers&amp;Industry Partnerships</t>
  </si>
  <si>
    <t>Revised Date: 07.15.2026</t>
  </si>
  <si>
    <t>BAR55Acad AffCareer Services300</t>
  </si>
  <si>
    <t>BAR55MSPIAExecutive MPA450</t>
  </si>
  <si>
    <t>BAR55VPAFAdministrative Management450</t>
  </si>
  <si>
    <t>VA Reporting Fee</t>
  </si>
  <si>
    <t>BAR55VPEMVA Reporting Fee300</t>
  </si>
  <si>
    <t>Cinematic Arts Society</t>
  </si>
  <si>
    <t>400188</t>
  </si>
  <si>
    <t>BAR04VPSAFees &amp; Permits300</t>
  </si>
  <si>
    <t>Wellness Coordinator</t>
  </si>
  <si>
    <t>BAR03VPSAWellness Coordinator300</t>
  </si>
  <si>
    <t>ARC Maintenance Supplies</t>
  </si>
  <si>
    <t>BAR03VPSAARC Maintenance Supplies300</t>
  </si>
  <si>
    <t>BAR55ZSBEndowment Funds 4450</t>
  </si>
  <si>
    <t>NTL\Acad Aff\Student Placement Office</t>
  </si>
  <si>
    <t>NTL\Acad Aff\Student Placement Office\Career Services</t>
  </si>
  <si>
    <t>NTL\VPAF\Bursar Operations\Administrative Management</t>
  </si>
  <si>
    <t>NTL\VPEM\Registrar\VA Reporting Fee</t>
  </si>
  <si>
    <t>NTL-Assoc\VPSA\Student Affairs-Life/Devel\PC not applicable</t>
  </si>
  <si>
    <t>NTL-Assoc\VPSA\Communica/Editorial &amp; Design\PC not applicable</t>
  </si>
  <si>
    <t>NTL-Assoc\VPSA\Student Health Services\Wellness Coordinator</t>
  </si>
  <si>
    <t>NTL-Assoc\VPSA\Student Health Services\PC not applicable</t>
  </si>
  <si>
    <t>NTL-Assoc\VPSA\Special Programs\Fringe Benefits</t>
  </si>
  <si>
    <t>NTL-Assoc\VPSA\Athletics &amp; Recreation\PC not applicable</t>
  </si>
  <si>
    <t>NTL-Assoc\VPSA\Athletics &amp; Recreation\ARC Maintenance Supplies</t>
  </si>
  <si>
    <t>NTL\ZSB\Economics\SWUFE PhD Program</t>
  </si>
  <si>
    <t>NTL\Acad Aff\Student Placement Office\Career Services\ Student Affairs (20-20)</t>
  </si>
  <si>
    <t>NTL-AUX\VPAF\Business Office/Fin Operations\PC not applicable\FS not applicable</t>
  </si>
  <si>
    <t>NTL\VPAF\Bursar Operations\Administrative Management\ Admin &amp; Finance(20-15)</t>
  </si>
  <si>
    <t>NTL\VPEM\Registrar\VA Reporting Fee\ Enrollment Mngmt (20-20)</t>
  </si>
  <si>
    <t>NTL-Assoc\VPSA\Student Affairs-Life/Devel\PC not applicable\FS not applicable</t>
  </si>
  <si>
    <t>NTL-Assoc\VPSA\Student Activities\PC not applicable\Cinematic Arts Society</t>
  </si>
  <si>
    <t>NTL-Assoc\VPSA\Student Activities\PC not applicable\FS not applicable</t>
  </si>
  <si>
    <t>NTL-Assoc\VPSA\Communica/News, Photo, Video\PC not applicable\FS not applicable</t>
  </si>
  <si>
    <t>NTL-Assoc\VPSA\Communica/Editorial &amp; Design\PC not applicable\FS not applicable</t>
  </si>
  <si>
    <t>NTL-Assoc\VPSA\Student Health Services\Wellness Coordinator\FS not applicable</t>
  </si>
  <si>
    <t>NTL-Assoc\VPSA\Student Union\PC not applicable\FS not applicable</t>
  </si>
  <si>
    <t>NTL-Assoc\VPSA\Student Health Services\PC not applicable\FS not applicable</t>
  </si>
  <si>
    <t>NTL-Assoc\VPSA\Special Programs\Fringe Benefits\FS not applicable</t>
  </si>
  <si>
    <t>NTL-Assoc\VPSA\Athletics &amp; Recreation\PC not applicable\FS not applicable</t>
  </si>
  <si>
    <t>NTL-Assoc\VPSA\Athletics &amp; Recreation\ARC Maintenance Supplies\Athletic - Other</t>
  </si>
  <si>
    <t>NTL-Assoc\VPSA\Special Programs\PC not applicable\FS not applicable</t>
  </si>
  <si>
    <t>NTL\ZSB\Economics\SWUFE PhD Program\ Zicklin School  (20-25)</t>
  </si>
  <si>
    <t>2027</t>
  </si>
  <si>
    <t>NTL-Assoc\VPSA\Special Programs\Elections\FS not applicable</t>
  </si>
  <si>
    <t>NTL\ZSB\Accounting\Endowment Funds 3\ Endowment Funds  (20-90)</t>
  </si>
  <si>
    <t>NTL-Assoc\VPSA\Special Programs\Elections</t>
  </si>
  <si>
    <t>NTL\ZSB\Accounting\Endowment Funds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</si>
</sst>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rgb="FF548DD4"/>
      <name val="Calibri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0"/>
      <name val="Comic Sans MS"/>
      <family val="4"/>
    </font>
    <font>
      <b/>
      <sz val="9"/>
      <name val="Arial"/>
      <family val="2"/>
    </font>
    <font>
      <b/>
      <i/>
      <sz val="14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b/>
      <sz val="10"/>
      <name val="Arial"/>
      <family val="2"/>
    </font>
    <font>
      <sz val="9"/>
      <name val="Comic Sans MS"/>
      <family val="4"/>
    </font>
    <font>
      <b/>
      <i/>
      <u/>
      <sz val="11"/>
      <color rgb="FF548DD4"/>
      <name val="Calibri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9"/>
      <color indexed="81"/>
      <name val="Tahoma"/>
      <family val="2"/>
    </font>
    <font>
      <b/>
      <sz val="20"/>
      <name val="Times New Roman"/>
      <family val="1"/>
    </font>
    <font>
      <b/>
      <i/>
      <sz val="20"/>
      <name val="Times New Roman"/>
      <family val="1"/>
    </font>
    <font>
      <sz val="10"/>
      <color rgb="FFFF0000"/>
      <name val="Arial"/>
      <family val="2"/>
    </font>
    <font>
      <b/>
      <i/>
      <u/>
      <sz val="11"/>
      <color rgb="FFFF0000"/>
      <name val="Calibri"/>
      <family val="2"/>
    </font>
    <font>
      <sz val="10"/>
      <color rgb="FFFF0000"/>
      <name val="Comic Sans MS"/>
      <family val="4"/>
    </font>
    <font>
      <b/>
      <i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b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5" tint="0.39997558519241921"/>
        <bgColor indexed="9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2" fillId="2" borderId="0" xfId="1" applyFill="1" applyProtection="1">
      <protection locked="0"/>
    </xf>
    <xf numFmtId="0" fontId="2" fillId="3" borderId="0" xfId="1" applyFill="1" applyProtection="1">
      <protection locked="0"/>
    </xf>
    <xf numFmtId="0" fontId="2" fillId="4" borderId="0" xfId="1" applyFill="1" applyProtection="1">
      <protection locked="0"/>
    </xf>
    <xf numFmtId="0" fontId="2" fillId="4" borderId="0" xfId="1" applyFill="1" applyAlignment="1" applyProtection="1">
      <alignment horizontal="center"/>
      <protection locked="0"/>
    </xf>
    <xf numFmtId="0" fontId="5" fillId="2" borderId="0" xfId="1" applyFont="1" applyFill="1" applyProtection="1">
      <protection locked="0"/>
    </xf>
    <xf numFmtId="164" fontId="8" fillId="4" borderId="0" xfId="3" applyNumberFormat="1" applyFont="1" applyFill="1" applyBorder="1" applyAlignment="1" applyProtection="1">
      <alignment horizontal="center"/>
      <protection locked="0"/>
    </xf>
    <xf numFmtId="164" fontId="8" fillId="6" borderId="0" xfId="3" applyNumberFormat="1" applyFont="1" applyFill="1" applyBorder="1" applyAlignment="1" applyProtection="1">
      <alignment horizontal="center"/>
      <protection locked="0"/>
    </xf>
    <xf numFmtId="0" fontId="2" fillId="6" borderId="0" xfId="1" applyFill="1" applyProtection="1">
      <protection locked="0"/>
    </xf>
    <xf numFmtId="0" fontId="10" fillId="4" borderId="0" xfId="1" applyFont="1" applyFill="1" applyAlignment="1" applyProtection="1">
      <alignment horizontal="center" wrapText="1"/>
      <protection locked="0"/>
    </xf>
    <xf numFmtId="164" fontId="9" fillId="6" borderId="1" xfId="3" applyNumberFormat="1" applyFont="1" applyFill="1" applyBorder="1" applyAlignment="1" applyProtection="1">
      <alignment horizontal="left" vertical="top"/>
      <protection locked="0"/>
    </xf>
    <xf numFmtId="0" fontId="2" fillId="2" borderId="1" xfId="1" applyFill="1" applyBorder="1" applyProtection="1">
      <protection locked="0"/>
    </xf>
    <xf numFmtId="164" fontId="9" fillId="2" borderId="1" xfId="3" applyNumberFormat="1" applyFont="1" applyFill="1" applyBorder="1" applyAlignment="1" applyProtection="1">
      <alignment horizontal="left"/>
      <protection locked="0"/>
    </xf>
    <xf numFmtId="14" fontId="2" fillId="0" borderId="1" xfId="1" applyNumberFormat="1" applyBorder="1" applyProtection="1">
      <protection locked="0"/>
    </xf>
    <xf numFmtId="0" fontId="6" fillId="3" borderId="0" xfId="1" applyFont="1" applyFill="1" applyProtection="1">
      <protection locked="0"/>
    </xf>
    <xf numFmtId="0" fontId="2" fillId="0" borderId="0" xfId="1" applyProtection="1">
      <protection locked="0"/>
    </xf>
    <xf numFmtId="0" fontId="2" fillId="3" borderId="0" xfId="1" applyFill="1" applyAlignment="1" applyProtection="1">
      <alignment horizontal="center"/>
      <protection locked="0"/>
    </xf>
    <xf numFmtId="164" fontId="9" fillId="2" borderId="0" xfId="3" applyNumberFormat="1" applyFont="1" applyFill="1" applyBorder="1" applyAlignment="1" applyProtection="1">
      <alignment horizontal="left" indent="4"/>
      <protection locked="0"/>
    </xf>
    <xf numFmtId="0" fontId="6" fillId="2" borderId="0" xfId="1" applyFont="1" applyFill="1" applyProtection="1">
      <protection locked="0"/>
    </xf>
    <xf numFmtId="0" fontId="5" fillId="0" borderId="0" xfId="1" applyFont="1" applyProtection="1">
      <protection locked="0"/>
    </xf>
    <xf numFmtId="49" fontId="2" fillId="2" borderId="0" xfId="1" applyNumberFormat="1" applyFill="1" applyProtection="1">
      <protection locked="0"/>
    </xf>
    <xf numFmtId="164" fontId="11" fillId="9" borderId="9" xfId="3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1" applyFont="1" applyFill="1" applyAlignment="1" applyProtection="1">
      <alignment vertical="center"/>
      <protection locked="0"/>
    </xf>
    <xf numFmtId="0" fontId="14" fillId="6" borderId="0" xfId="1" applyFont="1" applyFill="1" applyProtection="1">
      <protection locked="0"/>
    </xf>
    <xf numFmtId="0" fontId="5" fillId="3" borderId="0" xfId="1" applyFont="1" applyFill="1" applyProtection="1">
      <protection locked="0"/>
    </xf>
    <xf numFmtId="0" fontId="14" fillId="4" borderId="0" xfId="1" applyFont="1" applyFill="1" applyProtection="1">
      <protection locked="0"/>
    </xf>
    <xf numFmtId="0" fontId="15" fillId="4" borderId="0" xfId="1" applyFont="1" applyFill="1" applyProtection="1">
      <protection locked="0"/>
    </xf>
    <xf numFmtId="0" fontId="15" fillId="6" borderId="0" xfId="1" applyFont="1" applyFill="1" applyProtection="1">
      <protection locked="0"/>
    </xf>
    <xf numFmtId="0" fontId="2" fillId="13" borderId="0" xfId="1" applyFill="1" applyProtection="1">
      <protection locked="0"/>
    </xf>
    <xf numFmtId="164" fontId="11" fillId="4" borderId="0" xfId="3" applyNumberFormat="1" applyFont="1" applyFill="1" applyBorder="1" applyAlignment="1" applyProtection="1">
      <protection locked="0"/>
    </xf>
    <xf numFmtId="37" fontId="2" fillId="3" borderId="0" xfId="1" applyNumberFormat="1" applyFill="1" applyProtection="1">
      <protection locked="0"/>
    </xf>
    <xf numFmtId="0" fontId="11" fillId="3" borderId="0" xfId="1" applyFont="1" applyFill="1" applyAlignment="1" applyProtection="1">
      <alignment horizontal="right"/>
      <protection locked="0"/>
    </xf>
    <xf numFmtId="0" fontId="13" fillId="4" borderId="0" xfId="1" applyFont="1" applyFill="1" applyAlignment="1" applyProtection="1">
      <alignment vertical="center"/>
      <protection locked="0"/>
    </xf>
    <xf numFmtId="0" fontId="5" fillId="4" borderId="0" xfId="1" applyFont="1" applyFill="1" applyProtection="1">
      <protection locked="0"/>
    </xf>
    <xf numFmtId="0" fontId="2" fillId="7" borderId="13" xfId="1" applyFill="1" applyBorder="1" applyProtection="1">
      <protection hidden="1"/>
    </xf>
    <xf numFmtId="164" fontId="11" fillId="4" borderId="13" xfId="3" applyNumberFormat="1" applyFont="1" applyFill="1" applyBorder="1" applyAlignment="1" applyProtection="1">
      <protection locked="0"/>
    </xf>
    <xf numFmtId="0" fontId="2" fillId="0" borderId="13" xfId="1" applyBorder="1" applyProtection="1">
      <protection locked="0"/>
    </xf>
    <xf numFmtId="49" fontId="11" fillId="2" borderId="9" xfId="1" applyNumberFormat="1" applyFont="1" applyFill="1" applyBorder="1" applyAlignment="1" applyProtection="1">
      <alignment horizontal="right"/>
      <protection locked="0"/>
    </xf>
    <xf numFmtId="164" fontId="9" fillId="6" borderId="13" xfId="3" applyNumberFormat="1" applyFont="1" applyFill="1" applyBorder="1" applyAlignment="1" applyProtection="1">
      <alignment horizontal="left"/>
      <protection locked="0"/>
    </xf>
    <xf numFmtId="49" fontId="11" fillId="0" borderId="9" xfId="1" applyNumberFormat="1" applyFont="1" applyBorder="1" applyProtection="1">
      <protection locked="0"/>
    </xf>
    <xf numFmtId="164" fontId="9" fillId="0" borderId="13" xfId="3" applyNumberFormat="1" applyFont="1" applyFill="1" applyBorder="1" applyAlignment="1" applyProtection="1">
      <alignment horizontal="left" vertical="center" wrapText="1"/>
      <protection locked="0"/>
    </xf>
    <xf numFmtId="0" fontId="19" fillId="4" borderId="0" xfId="1" applyFont="1" applyFill="1" applyProtection="1">
      <protection locked="0"/>
    </xf>
    <xf numFmtId="0" fontId="20" fillId="4" borderId="0" xfId="1" applyFont="1" applyFill="1" applyAlignment="1" applyProtection="1">
      <alignment horizontal="center" vertical="center"/>
      <protection locked="0"/>
    </xf>
    <xf numFmtId="0" fontId="21" fillId="4" borderId="0" xfId="1" applyFont="1" applyFill="1" applyProtection="1">
      <protection locked="0"/>
    </xf>
    <xf numFmtId="0" fontId="2" fillId="4" borderId="0" xfId="1" applyFill="1" applyProtection="1">
      <protection hidden="1"/>
    </xf>
    <xf numFmtId="0" fontId="11" fillId="8" borderId="1" xfId="1" applyFont="1" applyFill="1" applyBorder="1" applyAlignment="1" applyProtection="1">
      <alignment horizontal="center" vertical="center" wrapText="1"/>
      <protection locked="0"/>
    </xf>
    <xf numFmtId="0" fontId="11" fillId="9" borderId="9" xfId="1" applyFont="1" applyFill="1" applyBorder="1" applyAlignment="1" applyProtection="1">
      <alignment horizontal="center" vertical="center"/>
      <protection locked="0"/>
    </xf>
    <xf numFmtId="0" fontId="12" fillId="2" borderId="9" xfId="1" applyFont="1" applyFill="1" applyBorder="1" applyAlignment="1" applyProtection="1">
      <alignment wrapText="1"/>
      <protection locked="0"/>
    </xf>
    <xf numFmtId="0" fontId="11" fillId="10" borderId="10" xfId="1" applyFont="1" applyFill="1" applyBorder="1" applyAlignment="1" applyProtection="1">
      <alignment horizontal="center" vertical="center" wrapText="1"/>
      <protection hidden="1"/>
    </xf>
    <xf numFmtId="0" fontId="11" fillId="7" borderId="10" xfId="1" applyFont="1" applyFill="1" applyBorder="1" applyAlignment="1" applyProtection="1">
      <alignment horizontal="center" vertical="center" wrapText="1"/>
      <protection hidden="1"/>
    </xf>
    <xf numFmtId="0" fontId="11" fillId="7" borderId="11" xfId="1" applyFont="1" applyFill="1" applyBorder="1" applyAlignment="1" applyProtection="1">
      <alignment horizontal="center" vertical="center" wrapText="1"/>
      <protection hidden="1"/>
    </xf>
    <xf numFmtId="0" fontId="22" fillId="12" borderId="6" xfId="1" applyFont="1" applyFill="1" applyBorder="1" applyAlignment="1" applyProtection="1">
      <alignment vertical="center"/>
      <protection locked="0"/>
    </xf>
    <xf numFmtId="0" fontId="24" fillId="11" borderId="6" xfId="1" applyFont="1" applyFill="1" applyBorder="1" applyProtection="1">
      <protection locked="0"/>
    </xf>
    <xf numFmtId="0" fontId="23" fillId="11" borderId="6" xfId="1" applyFont="1" applyFill="1" applyBorder="1" applyProtection="1">
      <protection locked="0"/>
    </xf>
    <xf numFmtId="0" fontId="22" fillId="12" borderId="6" xfId="1" applyFont="1" applyFill="1" applyBorder="1" applyAlignment="1" applyProtection="1">
      <alignment horizontal="center" vertical="center"/>
      <protection locked="0"/>
    </xf>
    <xf numFmtId="0" fontId="22" fillId="12" borderId="3" xfId="1" applyFont="1" applyFill="1" applyBorder="1" applyAlignment="1" applyProtection="1">
      <alignment horizontal="center" vertical="center"/>
      <protection locked="0"/>
    </xf>
    <xf numFmtId="0" fontId="22" fillId="12" borderId="3" xfId="1" applyFont="1" applyFill="1" applyBorder="1" applyAlignment="1" applyProtection="1">
      <alignment vertical="center"/>
      <protection locked="0"/>
    </xf>
    <xf numFmtId="0" fontId="22" fillId="12" borderId="2" xfId="1" applyFont="1" applyFill="1" applyBorder="1" applyAlignment="1" applyProtection="1">
      <alignment horizontal="center" vertical="center"/>
      <protection locked="0"/>
    </xf>
    <xf numFmtId="0" fontId="22" fillId="12" borderId="4" xfId="1" applyFont="1" applyFill="1" applyBorder="1" applyAlignment="1" applyProtection="1">
      <alignment horizontal="center" vertical="center"/>
      <protection locked="0"/>
    </xf>
    <xf numFmtId="0" fontId="4" fillId="12" borderId="3" xfId="2" applyFill="1" applyBorder="1" applyAlignment="1" applyProtection="1">
      <alignment vertical="center"/>
      <protection locked="0"/>
    </xf>
    <xf numFmtId="0" fontId="22" fillId="12" borderId="5" xfId="1" applyFont="1" applyFill="1" applyBorder="1" applyAlignment="1" applyProtection="1">
      <alignment horizontal="left" vertical="center"/>
      <protection locked="0"/>
    </xf>
    <xf numFmtId="0" fontId="25" fillId="5" borderId="14" xfId="1" applyFont="1" applyFill="1" applyBorder="1" applyProtection="1">
      <protection locked="0"/>
    </xf>
    <xf numFmtId="0" fontId="24" fillId="15" borderId="15" xfId="1" applyFont="1" applyFill="1" applyBorder="1" applyProtection="1">
      <protection locked="0"/>
    </xf>
    <xf numFmtId="0" fontId="24" fillId="5" borderId="15" xfId="1" applyFont="1" applyFill="1" applyBorder="1" applyProtection="1">
      <protection locked="0"/>
    </xf>
    <xf numFmtId="0" fontId="24" fillId="2" borderId="0" xfId="1" applyFont="1" applyFill="1" applyProtection="1">
      <protection locked="0"/>
    </xf>
    <xf numFmtId="165" fontId="25" fillId="14" borderId="1" xfId="1" applyNumberFormat="1" applyFont="1" applyFill="1" applyBorder="1" applyProtection="1">
      <protection locked="0"/>
    </xf>
    <xf numFmtId="165" fontId="24" fillId="14" borderId="1" xfId="1" applyNumberFormat="1" applyFont="1" applyFill="1" applyBorder="1" applyProtection="1">
      <protection locked="0"/>
    </xf>
    <xf numFmtId="0" fontId="22" fillId="12" borderId="7" xfId="1" applyFont="1" applyFill="1" applyBorder="1" applyAlignment="1" applyProtection="1">
      <alignment horizontal="center" vertical="center"/>
      <protection locked="0"/>
    </xf>
    <xf numFmtId="0" fontId="24" fillId="5" borderId="20" xfId="1" applyFont="1" applyFill="1" applyBorder="1" applyProtection="1">
      <protection locked="0"/>
    </xf>
    <xf numFmtId="0" fontId="24" fillId="5" borderId="7" xfId="1" applyFont="1" applyFill="1" applyBorder="1" applyProtection="1">
      <protection locked="0"/>
    </xf>
    <xf numFmtId="0" fontId="25" fillId="5" borderId="4" xfId="1" applyFont="1" applyFill="1" applyBorder="1" applyProtection="1">
      <protection locked="0"/>
    </xf>
    <xf numFmtId="0" fontId="24" fillId="15" borderId="20" xfId="1" applyFont="1" applyFill="1" applyBorder="1" applyProtection="1">
      <protection locked="0"/>
    </xf>
    <xf numFmtId="0" fontId="24" fillId="15" borderId="16" xfId="1" applyFont="1" applyFill="1" applyBorder="1" applyProtection="1"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3" borderId="1" xfId="1" applyFill="1" applyBorder="1" applyAlignment="1" applyProtection="1">
      <alignment horizontal="center" vertical="center"/>
      <protection locked="0"/>
    </xf>
    <xf numFmtId="0" fontId="7" fillId="10" borderId="1" xfId="1" applyFont="1" applyFill="1" applyBorder="1" applyAlignment="1" applyProtection="1">
      <alignment horizontal="center" vertical="center"/>
      <protection hidden="1"/>
    </xf>
    <xf numFmtId="0" fontId="6" fillId="10" borderId="1" xfId="1" applyFont="1" applyFill="1" applyBorder="1" applyAlignment="1" applyProtection="1">
      <alignment horizontal="center" vertical="center"/>
      <protection hidden="1"/>
    </xf>
    <xf numFmtId="0" fontId="6" fillId="10" borderId="12" xfId="1" applyFont="1" applyFill="1" applyBorder="1" applyAlignment="1" applyProtection="1">
      <alignment horizontal="center" vertical="center"/>
      <protection hidden="1"/>
    </xf>
    <xf numFmtId="44" fontId="6" fillId="3" borderId="1" xfId="5" applyFont="1" applyFill="1" applyBorder="1" applyAlignment="1" applyProtection="1"/>
    <xf numFmtId="14" fontId="0" fillId="0" borderId="0" xfId="0" applyNumberFormat="1"/>
    <xf numFmtId="164" fontId="9" fillId="4" borderId="13" xfId="3" applyNumberFormat="1" applyFont="1" applyFill="1" applyBorder="1" applyAlignment="1" applyProtection="1">
      <alignment horizontal="left"/>
      <protection locked="0"/>
    </xf>
    <xf numFmtId="0" fontId="27" fillId="4" borderId="13" xfId="1" applyFont="1" applyFill="1" applyBorder="1" applyAlignment="1" applyProtection="1">
      <alignment horizontal="left"/>
      <protection locked="0"/>
    </xf>
    <xf numFmtId="164" fontId="17" fillId="4" borderId="0" xfId="3" applyNumberFormat="1" applyFont="1" applyFill="1" applyBorder="1" applyAlignment="1" applyProtection="1">
      <alignment horizontal="left"/>
      <protection hidden="1"/>
    </xf>
    <xf numFmtId="164" fontId="18" fillId="4" borderId="0" xfId="3" applyNumberFormat="1" applyFont="1" applyFill="1" applyBorder="1" applyAlignment="1" applyProtection="1">
      <alignment horizontal="left"/>
      <protection hidden="1"/>
    </xf>
    <xf numFmtId="0" fontId="2" fillId="7" borderId="19" xfId="1" applyFill="1" applyBorder="1" applyAlignment="1" applyProtection="1">
      <alignment horizontal="center" vertical="center"/>
      <protection hidden="1"/>
    </xf>
    <xf numFmtId="0" fontId="2" fillId="7" borderId="8" xfId="1" applyFill="1" applyBorder="1" applyAlignment="1" applyProtection="1">
      <alignment horizontal="center" vertical="center"/>
      <protection hidden="1"/>
    </xf>
    <xf numFmtId="44" fontId="6" fillId="2" borderId="9" xfId="1" applyNumberFormat="1" applyFont="1" applyFill="1" applyBorder="1" applyProtection="1">
      <protection locked="0"/>
    </xf>
    <xf numFmtId="44" fontId="6" fillId="2" borderId="8" xfId="1" applyNumberFormat="1" applyFont="1" applyFill="1" applyBorder="1" applyProtection="1">
      <protection locked="0"/>
    </xf>
    <xf numFmtId="0" fontId="11" fillId="4" borderId="0" xfId="1" applyFont="1" applyFill="1" applyProtection="1">
      <protection locked="0"/>
    </xf>
    <xf numFmtId="0" fontId="11" fillId="9" borderId="9" xfId="1" applyFont="1" applyFill="1" applyBorder="1" applyAlignment="1" applyProtection="1">
      <alignment horizontal="center" vertical="center" wrapText="1"/>
      <protection locked="0"/>
    </xf>
    <xf numFmtId="0" fontId="2" fillId="0" borderId="8" xfId="1" applyBorder="1" applyAlignment="1" applyProtection="1">
      <alignment vertical="center" wrapText="1"/>
      <protection locked="0"/>
    </xf>
    <xf numFmtId="0" fontId="11" fillId="7" borderId="17" xfId="1" applyFont="1" applyFill="1" applyBorder="1" applyAlignment="1" applyProtection="1">
      <alignment horizontal="center" vertical="center" wrapText="1"/>
      <protection hidden="1"/>
    </xf>
    <xf numFmtId="0" fontId="11" fillId="7" borderId="18" xfId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/>
  </cellXfs>
  <cellStyles count="6">
    <cellStyle name="Comma 2" xfId="3" xr:uid="{00000000-0005-0000-0000-000001000000}"/>
    <cellStyle name="Currency" xfId="5" builtinId="4"/>
    <cellStyle name="Currency 2" xfId="4" xr:uid="{00000000-0005-0000-0000-000003000000}"/>
    <cellStyle name="Hyperlink" xfId="2" builtinId="8"/>
    <cellStyle name="Normal" xfId="0" builtinId="0"/>
    <cellStyle name="Normal 2" xfId="1" xr:uid="{00000000-0005-0000-0000-000006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7406</xdr:colOff>
      <xdr:row>0</xdr:row>
      <xdr:rowOff>84668</xdr:rowOff>
    </xdr:from>
    <xdr:to>
      <xdr:col>12</xdr:col>
      <xdr:colOff>624415</xdr:colOff>
      <xdr:row>9</xdr:row>
      <xdr:rowOff>84667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5374406" y="84668"/>
          <a:ext cx="2585509" cy="248708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Budget</a:t>
          </a:r>
          <a:r>
            <a:rPr lang="en-US" sz="1200" b="1" baseline="0"/>
            <a:t> Modification Form Instructions:</a:t>
          </a:r>
        </a:p>
        <a:p>
          <a:endParaRPr lang="en-US" sz="1200" b="1" baseline="0"/>
        </a:p>
        <a:p>
          <a:r>
            <a:rPr lang="en-US" sz="1200" b="0" baseline="0"/>
            <a:t>1. This form is only for NTL BAR03 - Association</a:t>
          </a:r>
        </a:p>
        <a:p>
          <a:r>
            <a:rPr lang="en-US" sz="1200" b="0" baseline="0"/>
            <a:t>2. and 3. Choose a Business Unit and Action from the drop down menus</a:t>
          </a:r>
        </a:p>
        <a:p>
          <a:r>
            <a:rPr lang="en-US" sz="1200" b="0" baseline="0"/>
            <a:t>4. - 7. Choose and option from the drop downs in order. Each drop down is dependent on the one before it, so you cannot skip any of the options.</a:t>
          </a:r>
        </a:p>
        <a:p>
          <a:r>
            <a:rPr lang="en-US" sz="1200" b="0" baseline="0"/>
            <a:t>8. Choose an Account Type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746283</xdr:colOff>
      <xdr:row>4</xdr:row>
      <xdr:rowOff>286987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4D9DB3-B3A9-4726-8509-2E20BFD99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156" cy="1343627"/>
        </a:xfrm>
        <a:prstGeom prst="rect">
          <a:avLst/>
        </a:prstGeom>
      </xdr:spPr>
    </xdr:pic>
    <xdr:clientData/>
  </xdr:twoCellAnchor>
  <xdr:twoCellAnchor>
    <xdr:from>
      <xdr:col>2</xdr:col>
      <xdr:colOff>964406</xdr:colOff>
      <xdr:row>2</xdr:row>
      <xdr:rowOff>166689</xdr:rowOff>
    </xdr:from>
    <xdr:to>
      <xdr:col>3</xdr:col>
      <xdr:colOff>1774031</xdr:colOff>
      <xdr:row>4</xdr:row>
      <xdr:rowOff>279448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55989D-937A-4CB3-8971-4FF87754D2AD}"/>
            </a:ext>
          </a:extLst>
        </xdr:cNvPr>
        <xdr:cNvSpPr txBox="1"/>
      </xdr:nvSpPr>
      <xdr:spPr>
        <a:xfrm>
          <a:off x="2607469" y="654845"/>
          <a:ext cx="2667000" cy="67235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❗</a:t>
          </a:r>
          <a:r>
            <a:rPr lang="en-US" sz="1200" b="1"/>
            <a:t>Please</a:t>
          </a:r>
          <a:r>
            <a:rPr lang="en-US" sz="1200" b="1" baseline="0"/>
            <a:t> select the fiscal year this budget modification form is for❗</a:t>
          </a:r>
          <a:endParaRPr lang="en-US" sz="12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Desktop/FY21%20Non%20Tax-Levy-BAR02%20BAR03%20BAR04%20%20BAR55%20Budget%20Mod%20Form_1229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Desktop/Copy%20of%20NEW-%20FY20%20Tax-Levy%20Modification%20For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Budget/Budget%20Pivot%20and%20Modifications/Mod%20Form/FY21%20Budget%20Modification%20Form/FY21%20Tax%20Levy%20and%20IFR%20Budget%20Modification%20Form_0925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uny907.sharepoint.com/Users/jherrera.BC/AppData/Local/Microsoft/Windows/Temporary%20Internet%20Files/Content.Outlook/S0SIE31L/NEW-%20FY20%20Tax-Levy%20Modific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 Tax Levy Budget Form"/>
      <sheetName val="SAMPLE-Non Tax Levy Budget Form"/>
      <sheetName val="Codes for Fund Src, SI, OU"/>
      <sheetName val="Sheet1"/>
      <sheetName val="BAR03Data"/>
      <sheetName val="BAR03Assoc_JH"/>
      <sheetName val="BAR03 Association"/>
      <sheetName val="Bar03_DropDown"/>
      <sheetName val="Bar03 Tree Linked"/>
      <sheetName val="Bar03 Tree Linked w Prgrm "/>
      <sheetName val="Non Tax-Levy"/>
      <sheetName val="Budget Tree updated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 t="str">
            <v>VPSA_Assoc</v>
          </cell>
        </row>
      </sheetData>
      <sheetData sheetId="9">
        <row r="30">
          <cell r="P30">
            <v>9999</v>
          </cell>
        </row>
        <row r="31">
          <cell r="P31">
            <v>9999</v>
          </cell>
        </row>
        <row r="32">
          <cell r="P32">
            <v>9999</v>
          </cell>
        </row>
        <row r="33">
          <cell r="P33">
            <v>9999</v>
          </cell>
        </row>
        <row r="34">
          <cell r="P34">
            <v>9999</v>
          </cell>
        </row>
        <row r="35">
          <cell r="P35">
            <v>9999</v>
          </cell>
        </row>
      </sheetData>
      <sheetData sheetId="10">
        <row r="3">
          <cell r="A3" t="str">
            <v>Provost Teaching Operations</v>
          </cell>
        </row>
        <row r="4">
          <cell r="A4" t="str">
            <v>College Now Program</v>
          </cell>
        </row>
        <row r="5">
          <cell r="A5" t="str">
            <v>VP AcadAff_Prov</v>
          </cell>
        </row>
        <row r="6">
          <cell r="A6" t="str">
            <v>Presidents Office</v>
          </cell>
        </row>
        <row r="7">
          <cell r="A7" t="str">
            <v>Deans Office MSPIA</v>
          </cell>
        </row>
        <row r="8">
          <cell r="A8" t="str">
            <v>Public Affairs</v>
          </cell>
        </row>
        <row r="9">
          <cell r="A9" t="str">
            <v>VP for Admin and Finance</v>
          </cell>
        </row>
        <row r="10">
          <cell r="A10" t="str">
            <v>Campus Facilities and Operations</v>
          </cell>
        </row>
        <row r="11">
          <cell r="A11" t="str">
            <v>Conference Center</v>
          </cell>
        </row>
        <row r="12">
          <cell r="A12" t="str">
            <v>Controllers Office</v>
          </cell>
        </row>
        <row r="13">
          <cell r="A13" t="str">
            <v>Public Safety</v>
          </cell>
        </row>
        <row r="14">
          <cell r="A14" t="str">
            <v>College Advancement</v>
          </cell>
        </row>
        <row r="15">
          <cell r="A15" t="str">
            <v>VP for Student Affairs Enroll</v>
          </cell>
        </row>
        <row r="16">
          <cell r="A16" t="str">
            <v>Financial Aid</v>
          </cell>
        </row>
        <row r="17">
          <cell r="A17" t="str">
            <v>Undergraduate Admissions</v>
          </cell>
        </row>
        <row r="18">
          <cell r="A18" t="str">
            <v>International Student Services</v>
          </cell>
        </row>
        <row r="21">
          <cell r="A21" t="str">
            <v>Athletic and Recreation ARC</v>
          </cell>
        </row>
        <row r="22">
          <cell r="A22" t="str">
            <v>Career Development Center</v>
          </cell>
        </row>
        <row r="23">
          <cell r="A23" t="str">
            <v>Student Affairs and Serv</v>
          </cell>
        </row>
        <row r="24">
          <cell r="A24" t="str">
            <v>Student Disability Services</v>
          </cell>
        </row>
        <row r="25">
          <cell r="A25" t="str">
            <v>Student Life</v>
          </cell>
        </row>
        <row r="26">
          <cell r="A26" t="str">
            <v>Center Performing Arts</v>
          </cell>
        </row>
        <row r="27">
          <cell r="A27" t="str">
            <v>Communication Studies</v>
          </cell>
        </row>
        <row r="28">
          <cell r="A28" t="str">
            <v>Deans Office WSAS</v>
          </cell>
        </row>
        <row r="29">
          <cell r="A29" t="str">
            <v>Fine and Performing Arts</v>
          </cell>
        </row>
        <row r="30">
          <cell r="A30" t="str">
            <v>Mathematics</v>
          </cell>
        </row>
        <row r="31">
          <cell r="A31" t="str">
            <v>Mishkin Art Gallery</v>
          </cell>
        </row>
        <row r="32">
          <cell r="A32" t="str">
            <v>Student Services</v>
          </cell>
        </row>
        <row r="33">
          <cell r="A33" t="str">
            <v>Allen Aaronson Dept of Mkt\IB</v>
          </cell>
        </row>
        <row r="34">
          <cell r="A34" t="str">
            <v>Bert Wasserman Dept Eco and Fin</v>
          </cell>
        </row>
        <row r="35">
          <cell r="A35" t="str">
            <v>Career Services Operations</v>
          </cell>
        </row>
        <row r="36">
          <cell r="A36" t="str">
            <v>Deans Office ZSB</v>
          </cell>
        </row>
        <row r="37">
          <cell r="A37" t="str">
            <v>Executive Programs ZSB</v>
          </cell>
        </row>
        <row r="38">
          <cell r="A38" t="str">
            <v>Graduate Programs ZSB</v>
          </cell>
        </row>
        <row r="39">
          <cell r="A39" t="str">
            <v>Law</v>
          </cell>
        </row>
        <row r="40">
          <cell r="A40" t="str">
            <v>Lawrence Field Ctr Ent\Sm Bus</v>
          </cell>
        </row>
        <row r="41">
          <cell r="A41" t="str">
            <v>Management</v>
          </cell>
        </row>
        <row r="42">
          <cell r="A42" t="str">
            <v>Newman Real Estate Inst NREI</v>
          </cell>
        </row>
        <row r="43">
          <cell r="A43" t="str">
            <v>Stan Ross Dept Accountancy</v>
          </cell>
        </row>
        <row r="44">
          <cell r="A44" t="str">
            <v>Statistics</v>
          </cell>
        </row>
        <row r="45">
          <cell r="A45" t="str">
            <v>Subotnick Fin Services Ctr</v>
          </cell>
        </row>
        <row r="46">
          <cell r="A46" t="str">
            <v>Weissman Ctr for Intl Business</v>
          </cell>
        </row>
        <row r="104">
          <cell r="F104" t="str">
            <v>VPSA_ELC</v>
          </cell>
        </row>
        <row r="141">
          <cell r="F141" t="str">
            <v>VPSA_AUX</v>
          </cell>
        </row>
        <row r="142">
          <cell r="F142" t="str">
            <v>VPEM_AUX</v>
          </cell>
        </row>
        <row r="143">
          <cell r="F143" t="str">
            <v>VPAF_AUX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"/>
      <sheetName val="Sheet1"/>
      <sheetName val="tree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-original"/>
      <sheetName val="Budget form-NTL updated"/>
      <sheetName val="Budget form-ALL"/>
      <sheetName val="IFR"/>
      <sheetName val="Non Tax Levy Budget Form"/>
      <sheetName val="Tax Levy Budget form"/>
      <sheetName val="Budget form_SAMPLE PAGE"/>
      <sheetName val="Non Tax-Levy"/>
      <sheetName val="Tax Levy"/>
      <sheetName val="Budget Tree updated_"/>
      <sheetName val="Budget form- Starter Page"/>
      <sheetName val="budg form data "/>
      <sheetName val="BAR Dept Tree-o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form-original"/>
      <sheetName val="Budget form-NTL updated"/>
      <sheetName val="Budget form-START"/>
      <sheetName val="Budget form-ALL"/>
      <sheetName val="Sheet2"/>
      <sheetName val="Non Tax-Levy"/>
      <sheetName val="Tax Levy"/>
      <sheetName val="IFR"/>
      <sheetName val="BAR Dept Tree"/>
      <sheetName val="Non Tax Lev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2" xr16:uid="{54B32F57-B4EA-48A9-8FDB-E0608F566F64}" autoFormatId="16" applyNumberFormats="0" applyBorderFormats="0" applyFontFormats="0" applyPatternFormats="0" applyAlignmentFormats="0" applyWidthHeightFormats="0">
  <queryTableRefresh nextId="42">
    <queryTableFields count="18">
      <queryTableField id="21" name="Ledger" tableColumnId="1"/>
      <queryTableField id="2" name="Divisions.Data.Division" tableColumnId="2"/>
      <queryTableField id="3" name="Department Descr" tableColumnId="3"/>
      <queryTableField id="4" name="Program Code Descr" tableColumnId="4"/>
      <queryTableField id="5" name="Funding Source Descr" tableColumnId="5"/>
      <queryTableField id="14" name="Major Purpose" tableColumnId="14"/>
      <queryTableField id="6" name="Source.Name" tableColumnId="6"/>
      <queryTableField id="8" name="Budget Period" tableColumnId="8"/>
      <queryTableField id="40" name="BU&amp;PrgrmDescr&amp;MP" tableColumnId="7"/>
      <queryTableField id="9" name="Business Unit" tableColumnId="9"/>
      <queryTableField id="10" name="Account" tableColumnId="10"/>
      <queryTableField id="11" name="Account Description" tableColumnId="11"/>
      <queryTableField id="12" name="Department" tableColumnId="12"/>
      <queryTableField id="13" name="Fund Code" tableColumnId="13"/>
      <queryTableField id="15" name="Operating Unit" tableColumnId="15"/>
      <queryTableField id="16" name="Program Code" tableColumnId="16"/>
      <queryTableField id="17" name="Funding Source" tableColumnId="17"/>
      <queryTableField id="18" name="Special Initiatives" tableColumnId="1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0000000-0016-0000-0300-000000000000}" autoFormatId="0" applyNumberFormats="0" applyBorderFormats="0" applyFontFormats="1" applyPatternFormats="1" applyAlignmentFormats="0" applyWidthHeightFormats="0">
  <queryTableRefresh preserveSortFilterLayout="0" nextId="4">
    <queryTableFields count="3">
      <queryTableField id="1" name="Data.Division" tableColumnId="4"/>
      <queryTableField id="2" name="Data.CUNYFIRST GL Dept Code" tableColumnId="5"/>
      <queryTableField id="3" name="Data.CUNYFIRST GL Dept. Description                     (University Shared)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5" xr16:uid="{00000000-0016-0000-0400-000001000000}" autoFormatId="16" applyNumberFormats="0" applyBorderFormats="0" applyFontFormats="0" applyPatternFormats="0" applyAlignmentFormats="0" applyWidthHeightFormats="0">
  <queryTableRefresh nextId="2">
    <queryTableFields count="1">
      <queryTableField id="1" name="Column1" tableColumnId="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6" xr16:uid="{00000000-0016-0000-0500-000002000000}" autoFormatId="16" applyNumberFormats="0" applyBorderFormats="0" applyFontFormats="0" applyPatternFormats="0" applyAlignmentFormats="0" applyWidthHeightFormats="0">
  <queryTableRefresh nextId="33">
    <queryTableFields count="4">
      <queryTableField id="30" name="NTL" tableColumnId="14"/>
      <queryTableField id="27" name="NTL-AUX" tableColumnId="11"/>
      <queryTableField id="28" name="NTL-Assoc" tableColumnId="12"/>
      <queryTableField id="29" name="NTL-ELC" tableColumnId="1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7" xr16:uid="{00000000-0016-0000-0600-000003000000}" autoFormatId="16" applyNumberFormats="0" applyBorderFormats="0" applyFontFormats="0" applyPatternFormats="0" applyAlignmentFormats="0" applyWidthHeightFormats="0">
  <queryTableRefresh nextId="176">
    <queryTableFields count="15">
      <queryTableField id="144" name="NTL\Acad Aff" tableColumnId="79"/>
      <queryTableField id="171" name="NTL\Library" tableColumnId="1"/>
      <queryTableField id="145" name="NTL\MSPIA" tableColumnId="80"/>
      <queryTableField id="151" name="NTL\President" tableColumnId="86"/>
      <queryTableField id="149" name="NTL\VPAF" tableColumnId="84"/>
      <queryTableField id="137" name="NTL-AUX\VPAF" tableColumnId="72"/>
      <queryTableField id="150" name="NTL\VPCA" tableColumnId="85"/>
      <queryTableField id="146" name="NTL\VPEM" tableColumnId="81"/>
      <queryTableField id="147" name="NTL\VPISD" tableColumnId="82"/>
      <queryTableField id="139" name="NTL-Assoc\VPSA" tableColumnId="74"/>
      <queryTableField id="138" name="NTL-AUX\VPSA" tableColumnId="73"/>
      <queryTableField id="141" name="NTL-ELC\VPSA" tableColumnId="76"/>
      <queryTableField id="148" name="NTL\VPSA" tableColumnId="83"/>
      <queryTableField id="143" name="NTL\WSAS" tableColumnId="78"/>
      <queryTableField id="142" name="NTL\ZSB" tableColumnId="7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8" xr16:uid="{00000000-0016-0000-0700-000004000000}" autoFormatId="16" applyNumberFormats="0" applyBorderFormats="0" applyFontFormats="0" applyPatternFormats="0" applyAlignmentFormats="0" applyWidthHeightFormats="0">
  <queryTableRefresh nextId="1066">
    <queryTableFields count="78">
      <queryTableField id="927" name="NTL\Acad Aff\Academic Advisement" tableColumnId="2"/>
      <queryTableField id="690" name="NTL\Acad Aff\Provost Operations" tableColumnId="344"/>
      <queryTableField id="822" name="NTL\Acad Aff\Office for Teaching &amp; Learning" tableColumnId="4"/>
      <queryTableField id="981" name="NTL\Acad Aff\Student Placement Office" tableColumnId="12"/>
      <queryTableField id="928" name="NTL\Library\Library" tableColumnId="7"/>
      <queryTableField id="651" name="NTL\MSPIA\Dean School of Public Affairs" tableColumnId="305"/>
      <queryTableField id="646" name="NTL\MSPIA\Public Affairs" tableColumnId="300"/>
      <queryTableField id="929" name="NTL\President\Legal Services" tableColumnId="8"/>
      <queryTableField id="689" name="NTL\President\President" tableColumnId="343"/>
      <queryTableField id="687" name="NTL\VPAF\Facilities Planning Operations" tableColumnId="341"/>
      <queryTableField id="688" name="NTL\VPAF\Human Resources Operations" tableColumnId="342"/>
      <queryTableField id="677" name="NTL\VPAF\Accounting Operations" tableColumnId="331"/>
      <queryTableField id="681" name="NTL\VPAF\Facility Maintenance Operation" tableColumnId="335"/>
      <queryTableField id="680" name="NTL\VPAF\Business Office/Fin Operations" tableColumnId="334"/>
      <queryTableField id="823" name="NTL\VPAF\Purchasing" tableColumnId="5"/>
      <queryTableField id="692" name="NTL\VPAF\Security Operations" tableColumnId="346"/>
      <queryTableField id="693" name="NTL\VPAF\VP Finance and Administration" tableColumnId="347"/>
      <queryTableField id="682" name="NTL\VPAF\Campus Planning &amp; Operations" tableColumnId="336"/>
      <queryTableField id="678" name="NTL\VPAF\Budget and Planning Operations" tableColumnId="332"/>
      <queryTableField id="679" name="NTL\VPAF\Bursar Operations" tableColumnId="333"/>
      <queryTableField id="618" name="NTL-AUX\VPAF\Business Office/Fin Operations" tableColumnId="272"/>
      <queryTableField id="683" name="NTL\VPCA\College Relations Operations" tableColumnId="337"/>
      <queryTableField id="671" name="NTL\VPEM\Student Financial Aid" tableColumnId="325"/>
      <queryTableField id="667" name="NTL\VPEM\International Student Services" tableColumnId="321"/>
      <queryTableField id="663" name="NTL\VPEM\Admissions Services" tableColumnId="317"/>
      <queryTableField id="691" name="NTL\VPEM\Registrar" tableColumnId="345"/>
      <queryTableField id="650" name="NTL\VPEM\Dean Of Student Services" tableColumnId="304"/>
      <queryTableField id="675" name="NTL\VPEM\Testing and Evaluation" tableColumnId="329"/>
      <queryTableField id="684" name="NTL\VPISD\Computer Center Operations" tableColumnId="338"/>
      <queryTableField id="620" name="NTL-Assoc\VPSA\Student Affairs-Life/Devel" tableColumnId="274"/>
      <queryTableField id="623" name="NTL-Assoc\VPSA\Student Center/Student Activ" tableColumnId="277"/>
      <queryTableField id="931" name="NTL-AUX\VPSA\Student Affairs &amp; Serv" tableColumnId="10"/>
      <queryTableField id="630" name="NTL-Assoc\VPSA\Student Activities" tableColumnId="284"/>
      <queryTableField id="625" name="NTL-Assoc\VPSA\Student Union" tableColumnId="279"/>
      <queryTableField id="633" name="NTL-ELC\VPSA\Center, Child Care" tableColumnId="287"/>
      <queryTableField id="624" name="NTL-Assoc\VPSA\Student Health Services" tableColumnId="278"/>
      <queryTableField id="626" name="NTL-Assoc\VPSA\Special Programs" tableColumnId="280"/>
      <queryTableField id="632" name="NTL-Assoc\VPSA\Communica/News, Photo, Video" tableColumnId="286"/>
      <queryTableField id="670" name="NTL\VPSA\Student Affairs-Life/Devel" tableColumnId="324"/>
      <queryTableField id="664" name="NTL\VPSA\Athletics &amp; Recreation" tableColumnId="318"/>
      <queryTableField id="676" name="NTL\VPSA\Ofc Students w/ Disabilities" tableColumnId="330"/>
      <queryTableField id="930" name="NTL\VPSA\Student Affairs &amp; Serv" tableColumnId="9"/>
      <queryTableField id="631" name="NTL-Assoc\VPSA\Communica/Editorial &amp; Design" tableColumnId="285"/>
      <queryTableField id="878" name="NTL-Assoc\VPSA\Special Services" tableColumnId="6"/>
      <queryTableField id="619" name="NTL-AUX\VPSA\Student Affairs-Life/Devel" tableColumnId="273"/>
      <queryTableField id="622" name="NTL-Assoc\VPSA\Athletics &amp; Recreation" tableColumnId="276"/>
      <queryTableField id="627" name="NTL-Assoc\VPSA\Special Projects" tableColumnId="281"/>
      <queryTableField id="629" name="NTL-Assoc\VPSA\Stud. Affairs-Stud. Life&amp;Devel" tableColumnId="283"/>
      <queryTableField id="674" name="NTL\WSAS\Student Services" tableColumnId="328"/>
      <queryTableField id="635" name="NTL\WSAS\Communications" tableColumnId="289"/>
      <queryTableField id="639" name="NTL\WSAS\Fine &amp; Performing Arts" tableColumnId="293"/>
      <queryTableField id="638" name="NTL\WSAS\English Language/Literature" tableColumnId="292"/>
      <queryTableField id="659" name="NTL\WSAS\Art Gallery" tableColumnId="313"/>
      <queryTableField id="644" name="NTL\WSAS\Philosophy" tableColumnId="298"/>
      <queryTableField id="643" name="NTL\WSAS\Mathematics" tableColumnId="297"/>
      <queryTableField id="653" name="NTL\WSAS\Center, Performing Arts" tableColumnId="307"/>
      <queryTableField id="686" name="NTL\WSAS\Dean Of Liberal Arts" tableColumnId="340"/>
      <queryTableField id="645" name="NTL\WSAS\Psychology" tableColumnId="299"/>
      <queryTableField id="668" name="NTL\ZSB\Student Affairs Administration" tableColumnId="322"/>
      <queryTableField id="685" name="NTL\ZSB\Graduate Programs" tableColumnId="339"/>
      <queryTableField id="649" name="NTL\ZSB\Dean Of Business" tableColumnId="303"/>
      <queryTableField id="665" name="NTL\ZSB\Career Services Operations" tableColumnId="319"/>
      <queryTableField id="666" name="NTL\ZSB\Counseling-Academic" tableColumnId="320"/>
      <queryTableField id="636" name="NTL\ZSB\Economics" tableColumnId="290"/>
      <queryTableField id="932" name="NTL\ZSB\Business PhD Program" tableColumnId="11"/>
      <queryTableField id="648" name="NTL\ZSB\Statistics" tableColumnId="302"/>
      <queryTableField id="647" name="NTL\ZSB\Real Estate" tableColumnId="301"/>
      <queryTableField id="642" name="NTL\ZSB\Marketing" tableColumnId="296"/>
      <queryTableField id="641" name="NTL\ZSB\Management" tableColumnId="295"/>
      <queryTableField id="640" name="NTL\ZSB\Law" tableColumnId="294"/>
      <queryTableField id="634" name="NTL\ZSB\Accounting" tableColumnId="288"/>
      <queryTableField id="660" name="NTL\ZSB\Executive Programs" tableColumnId="314"/>
      <queryTableField id="657" name="NTL\ZSB\Center, Weissman Intl Business" tableColumnId="311"/>
      <queryTableField id="656" name="NTL\ZSB\Center, Subotnick Fin Services" tableColumnId="310"/>
      <queryTableField id="694" name="NTL\ZSB\Center, Lawrence Field/Sm Bus" tableColumnId="1"/>
      <queryTableField id="654" name="NTL\ZSB\Institute, Newman RE" tableColumnId="308"/>
      <queryTableField id="696" name="NTL\ZSB\Center, Student Entrprneurship" tableColumnId="3"/>
      <queryTableField id="652" name="NTL\ZSB\Entrepreneurship &amp; Innovation" tableColumnId="30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9" xr16:uid="{00000000-0016-0000-0800-000005000000}" autoFormatId="16" applyNumberFormats="0" applyBorderFormats="0" applyFontFormats="0" applyPatternFormats="0" applyAlignmentFormats="0" applyWidthHeightFormats="0">
  <queryTableRefresh nextId="4790">
    <queryTableFields count="292">
      <queryTableField id="4031" name="NTL\Acad Aff\Academic Advisement\Endowment Funds 3" tableColumnId="1"/>
      <queryTableField id="2763" name="NTL\Acad Aff\Provost Operations\Provost" tableColumnId="712"/>
      <queryTableField id="3570" name="NTL\Acad Aff\Office for Teaching &amp; Learning\Schwartz Communication Inst." tableColumnId="12"/>
      <queryTableField id="4285" name="NTL\Acad Aff\Student Placement Office\Career Services" tableColumnId="83"/>
      <queryTableField id="4035" name="NTL\Library\Library\Library, Friends of" tableColumnId="56"/>
      <queryTableField id="4034" name="NTL\Library\Library\Library Miscellaneous" tableColumnId="55"/>
      <queryTableField id="4033" name="NTL\Library\Library\Library Corporation" tableColumnId="54"/>
      <queryTableField id="4032" name="NTL\Library\Library\Endowment Funds 3" tableColumnId="47"/>
      <queryTableField id="2689" name="NTL\MSPIA\Dean School of Public Affairs\Endowment Funds 3" tableColumnId="638"/>
      <queryTableField id="2672" name="NTL\MSPIA\Public Affairs\Executive MPA" tableColumnId="621"/>
      <queryTableField id="2688" name="NTL\MSPIA\Dean School of Public Affairs\Dean Marxe School" tableColumnId="637"/>
      <queryTableField id="4036" name="NTL\President\Legal Services\Legal Office" tableColumnId="57"/>
      <queryTableField id="2760" name="NTL\President\President\Administrative Overhead" tableColumnId="709"/>
      <queryTableField id="2759" name="NTL\President\President\CUNY Additional Resources" tableColumnId="708"/>
      <queryTableField id="2762" name="NTL\President\President\Endowment Funds 3" tableColumnId="711"/>
      <queryTableField id="2756" name="NTL\VPAF\Facilities Planning Operations\Administrative Management" tableColumnId="705"/>
      <queryTableField id="2758" name="NTL\VPAF\Human Resources Operations\Administrative Management" tableColumnId="707"/>
      <queryTableField id="3574" name="NTL\VPAF\Accounting Operations\Exchange Account" tableColumnId="33"/>
      <queryTableField id="3572" name="NTL\VPAF\Facility Maintenance Operation\Administrative Management" tableColumnId="25"/>
      <queryTableField id="2736" name="NTL\VPAF\Accounting Operations\Controller's Office" tableColumnId="685"/>
      <queryTableField id="3573" name="NTL\VPAF\Business Office/Fin Operations\Exchange Account" tableColumnId="27"/>
      <queryTableField id="3571" name="NTL\VPAF\Purchasing\Administrative Management" tableColumnId="23"/>
      <queryTableField id="2765" name="NTL\VPAF\Security Operations\Administrative Management" tableColumnId="714"/>
      <queryTableField id="2766" name="NTL\VPAF\VP Finance and Administration\Administrative Management" tableColumnId="715"/>
      <queryTableField id="2742" name="NTL\VPAF\Campus Planning &amp; Operations\Conference Center" tableColumnId="691"/>
      <queryTableField id="2738" name="NTL\VPAF\Budget and Planning Operations\Administrative Management" tableColumnId="687"/>
      <queryTableField id="4286" name="NTL\VPAF\Bursar Operations\Administrative Management" tableColumnId="84"/>
      <queryTableField id="2500" name="NTL-AUX\VPAF\Business Office/Fin Operations\Office Supplies" tableColumnId="449"/>
      <queryTableField id="2498" name="NTL-AUX\VPAF\Business Office/Fin Operations\Insurance" tableColumnId="447"/>
      <queryTableField id="2499" name="NTL-AUX\VPAF\Business Office/Fin Operations\Miscellaneous" tableColumnId="448"/>
      <queryTableField id="2501" name="NTL-AUX\VPAF\Business Office/Fin Operations\Postage" tableColumnId="450"/>
      <queryTableField id="2496" name="NTL-AUX\VPAF\Business Office/Fin Operations\Legal Services" tableColumnId="445"/>
      <queryTableField id="2502" name="NTL-AUX\VPAF\Business Office/Fin Operations\Professional Fees-Auditing" tableColumnId="451"/>
      <queryTableField id="2504" name="NTL-AUX\VPAF\Business Office/Fin Operations\Software" tableColumnId="453"/>
      <queryTableField id="2495" name="NTL-AUX\VPAF\Business Office/Fin Operations\Payroll Service" tableColumnId="444"/>
      <queryTableField id="2494" name="NTL-AUX\VPAF\Business Office/Fin Operations\PC not applicable" tableColumnId="443"/>
      <queryTableField id="2497" name="NTL-AUX\VPAF\Business Office/Fin Operations\Fringe Benefits" tableColumnId="446"/>
      <queryTableField id="2741" name="NTL\VPAF\Facility Maintenance Operation\Endowment Funds 3" tableColumnId="690"/>
      <queryTableField id="2740" name="NTL\VPAF\Business Office/Fin Operations\Endowment Funds 3" tableColumnId="689"/>
      <queryTableField id="2739" name="NTL\VPAF\Bursar Operations\Endowment Funds 3" tableColumnId="688"/>
      <queryTableField id="2737" name="NTL\VPAF\Accounting Operations\Endowment Funds 3" tableColumnId="686"/>
      <queryTableField id="2744" name="NTL\VPCA\College Relations Operations\Real Estate Club" tableColumnId="693"/>
      <queryTableField id="2743" name="NTL\VPCA\College Relations Operations\Alumni Events" tableColumnId="692"/>
      <queryTableField id="2745" name="NTL\VPCA\College Relations Operations\Endowment Funds 3" tableColumnId="694"/>
      <queryTableField id="2730" name="NTL\VPEM\Student Financial Aid\Endowment Funds 3" tableColumnId="679"/>
      <queryTableField id="2723" name="NTL\VPEM\International Student Services\Endowment Funds 3" tableColumnId="672"/>
      <queryTableField id="2713" name="NTL\VPEM\Admissions Services\Endowment Funds 3" tableColumnId="662"/>
      <queryTableField id="4287" name="NTL\VPEM\Registrar\VA Reporting Fee" tableColumnId="85"/>
      <queryTableField id="2722" name="NTL\VPEM\International Student Services\SWUFE--EM Support Services" tableColumnId="671"/>
      <queryTableField id="2764" name="NTL\VPEM\Registrar\Endowment Funds 3" tableColumnId="713"/>
      <queryTableField id="2687" name="NTL\VPEM\Dean Of Student Services\Academic Support Services" tableColumnId="636"/>
      <queryTableField id="2734" name="NTL\VPEM\Testing and Evaluation\Endowment Funds 3" tableColumnId="683"/>
      <queryTableField id="2729" name="NTL\VPEM\Student Financial Aid\Pell Admin/Enrollment Services" tableColumnId="678"/>
      <queryTableField id="2747" name="NTL\VPISD\Computer Center Operations\BCTC Hardware Replacement" tableColumnId="696"/>
      <queryTableField id="2748" name="NTL\VPISD\Computer Center Operations\Endowment Funds 3" tableColumnId="697"/>
      <queryTableField id="2746" name="NTL\VPISD\Computer Center Operations\BCTC Media Support" tableColumnId="695"/>
      <queryTableField id="2574" name="NTL-Assoc\VPSA\Student Affairs-Life/Devel\Professional Fees-Auditing" tableColumnId="523"/>
      <queryTableField id="2573" name="NTL-Assoc\VPSA\Student Affairs-Life/Devel\Office Supplies" tableColumnId="522"/>
      <queryTableField id="3575" name="NTL-Assoc\VPSA\Student Affairs-Life/Devel\Furniture &amp; Fixtures" tableColumnId="44"/>
      <queryTableField id="2510" name="NTL-Assoc\VPSA\Student Affairs-Life/Devel\Office Manager Salary" tableColumnId="459"/>
      <queryTableField id="2511" name="NTL-Assoc\VPSA\Student Affairs-Life/Devel\Graduate Assistants" tableColumnId="460"/>
      <queryTableField id="2512" name="NTL-Assoc\VPSA\Student Affairs-Life/Devel\Student Assistants" tableColumnId="461"/>
      <queryTableField id="2509" name="NTL-Assoc\VPSA\Student Affairs-Life/Devel\Overtime" tableColumnId="458"/>
      <queryTableField id="2570" name="NTL-Assoc\VPSA\Student Affairs-Life/Devel\Accounting Unit Support" tableColumnId="519"/>
      <queryTableField id="2569" name="NTL-Assoc\VPSA\Student Affairs-Life/Devel\Fringe Benefits" tableColumnId="518"/>
      <queryTableField id="2568" name="NTL-Assoc\VPSA\Student Affairs-Life/Devel\Student Life Equipment" tableColumnId="517"/>
      <queryTableField id="2567" name="NTL-Assoc\VPSA\Student Affairs-Life/Devel\Staff Development" tableColumnId="516"/>
      <queryTableField id="2575" name="NTL-Assoc\VPSA\Student Affairs-Life/Devel\Community Building Event" tableColumnId="524"/>
      <queryTableField id="2564" name="NTL-Assoc\VPSA\Student Affairs-Life/Devel\Leadership Development Program" tableColumnId="513"/>
      <queryTableField id="2508" name="NTL-Assoc\VPSA\Student Affairs-Life/Devel\Director of Student Activities" tableColumnId="457"/>
      <queryTableField id="2571" name="NTL-Assoc\VPSA\Student Affairs-Life/Devel\Equipment" tableColumnId="520"/>
      <queryTableField id="2576" name="NTL-Assoc\VPSA\Student Affairs-Life/Devel\Computer Equipment" tableColumnId="525"/>
      <queryTableField id="2590" name="NTL-Assoc\VPSA\Student Center/Student Activ\Electricity" tableColumnId="539"/>
      <queryTableField id="2578" name="NTL-Assoc\VPSA\Student Affairs-Life/Devel\Maintenance Supplies" tableColumnId="527"/>
      <queryTableField id="2592" name="NTL-Assoc\VPSA\Student Center/Student Activ\Elevator Maintenance" tableColumnId="541"/>
      <queryTableField id="2507" name="NTL-Assoc\VPSA\Student Affairs-Life/Devel\Computer Specialist" tableColumnId="456"/>
      <queryTableField id="2589" name="NTL-Assoc\VPSA\Student Center/Student Activ\Information Technology" tableColumnId="538"/>
      <queryTableField id="2530" name="NTL-Assoc\VPSA\Student Center/Student Activ\Student Assistants" tableColumnId="479"/>
      <queryTableField id="2588" name="NTL-Assoc\VPSA\Student Center/Student Activ\Professional Fees-Auditing" tableColumnId="537"/>
      <queryTableField id="2587" name="NTL-Assoc\VPSA\Student Center/Student Activ\Office Supplies" tableColumnId="536"/>
      <queryTableField id="2586" name="NTL-Assoc\VPSA\Student Center/Student Activ\Insurance" tableColumnId="535"/>
      <queryTableField id="2577" name="NTL-Assoc\VPSA\Student Affairs-Life/Devel\General Supplies" tableColumnId="526"/>
      <queryTableField id="2585" name="NTL-Assoc\VPSA\Student Center/Student Activ\Furniture &amp; Fixtures" tableColumnId="534"/>
      <queryTableField id="2583" name="NTL-Assoc\VPSA\Student Center/Student Activ\Fringe Benefits" tableColumnId="532"/>
      <queryTableField id="2529" name="NTL-Assoc\VPSA\Student Center/Student Activ\Cleaners" tableColumnId="478"/>
      <queryTableField id="4288" name="NTL-Assoc\VPSA\Student Affairs-Life/Devel\PC not applicable" tableColumnId="86"/>
      <queryTableField id="3099" name="NTL-Assoc\VPSA\Student Affairs-Life/Devel\CUNYFirst Specialist" tableColumnId="43"/>
      <queryTableField id="2581" name="NTL-Assoc\VPSA\Student Affairs-Life/Devel\Administrative Overhead" tableColumnId="530"/>
      <queryTableField id="2579" name="NTL-Assoc\VPSA\Student Affairs-Life/Devel\Team Baruch Training" tableColumnId="528"/>
      <queryTableField id="2584" name="NTL-Assoc\VPSA\Student Center/Student Activ\Accounting Unit Support" tableColumnId="533"/>
      <queryTableField id="2506" name="NTL-Assoc\VPSA\Student Affairs-Life/Devel\Cleaners" tableColumnId="455"/>
      <queryTableField id="4056" name="NTL-AUX\VPSA\Student Affairs &amp; Serv\Food Pantry" tableColumnId="77"/>
      <queryTableField id="2563" name="NTL-Assoc\VPSA\Student Activities\PC not applicable" tableColumnId="512"/>
      <queryTableField id="2593" name="NTL-Assoc\VPSA\Student Center/Student Activ\Maintenance supplies" tableColumnId="542"/>
      <queryTableField id="2594" name="NTL-Assoc\VPSA\Student Center/Student Activ\Public Safety" tableColumnId="543"/>
      <queryTableField id="2616" name="NTL-Assoc\VPSA\Student Union\Administrative Overhead" tableColumnId="565"/>
      <queryTableField id="2597" name="NTL-Assoc\VPSA\Student Center/Student Activ\Security Deposits" tableColumnId="546"/>
      <queryTableField id="4039" name="NTL-ELC\VPSA\Center, Child Care\Classroom Supplies &amp; Materials" tableColumnId="60"/>
      <queryTableField id="4040" name="NTL-ELC\VPSA\Center, Child Care\Advertising" tableColumnId="61"/>
      <queryTableField id="4041" name="NTL-ELC\VPSA\Center, Child Care\Accounting Unit Support" tableColumnId="62"/>
      <queryTableField id="2635" name="NTL-ELC\VPSA\Center, Child Care\Fringe Benefits" tableColumnId="584"/>
      <queryTableField id="4043" name="NTL-ELC\VPSA\Center, Child Care\P/T Aides" tableColumnId="64"/>
      <queryTableField id="2626" name="NTL-ELC\VPSA\Center, Child Care\Assistant Teachers" tableColumnId="575"/>
      <queryTableField id="4044" name="NTL-ELC\VPSA\Center, Child Care\Head Teacher\Director" tableColumnId="65"/>
      <queryTableField id="4045" name="NTL-ELC\VPSA\Center, Child Care\Trips" tableColumnId="66"/>
      <queryTableField id="4046" name="NTL-ELC\VPSA\Center, Child Care\Events" tableColumnId="67"/>
      <queryTableField id="4038" name="NTL-ELC\VPSA\Center, Child Care\Fees &amp; Permits" tableColumnId="59"/>
      <queryTableField id="3805" name="NTL-Assoc\VPSA\Student Health Services\Psychiatric Nurse Practitioner" tableColumnId="50"/>
      <queryTableField id="4538" name="NTL-Assoc\VPSA\Special Programs\Elections" tableColumnId="94"/>
      <queryTableField id="2624" name="NTL-Assoc\VPSA\Communica/News, Photo, Video\PC not applicable" tableColumnId="573"/>
      <queryTableField id="4037" name="NTL-ELC\VPSA\Center, Child Care\Insurance" tableColumnId="58"/>
      <queryTableField id="4042" name="NTL-ELC\VPSA\Center, Child Care\Miscellaneous" tableColumnId="63"/>
      <queryTableField id="4047" name="NTL-ELC\VPSA\Center, Child Care\Postage" tableColumnId="68"/>
      <queryTableField id="2728" name="NTL\VPSA\Student Affairs-Life/Devel\Endowment Funds 3" tableColumnId="677"/>
      <queryTableField id="2716" name="NTL\VPSA\Athletics &amp; Recreation\Endowment Funds 3" tableColumnId="665"/>
      <queryTableField id="2735" name="NTL\VPSA\Ofc Students w/ Disabilities\Students w/ Disabilities Srvcs" tableColumnId="684"/>
      <queryTableField id="2727" name="NTL\VPSA\Student Affairs-Life/Devel\Student Life" tableColumnId="676"/>
      <queryTableField id="2726" name="NTL\VPSA\Student Affairs-Life/Devel\Administrative Overhead" tableColumnId="675"/>
      <queryTableField id="4050" name="NTL\VPSA\Student Affairs &amp; Serv\Student Affairs Division" tableColumnId="71"/>
      <queryTableField id="2715" name="NTL\VPSA\Athletics &amp; Recreation\Athletics &amp; Recreation Complex" tableColumnId="664"/>
      <queryTableField id="2714" name="NTL\VPSA\Athletics &amp; Recreation\Athletic Swimming Program" tableColumnId="663"/>
      <queryTableField id="4052" name="NTL-ELC\VPSA\Center, Child Care\Retroactive Salaries" tableColumnId="73"/>
      <queryTableField id="4053" name="NTL-ELC\VPSA\Center, Child Care\Fire Main. Equip. Contract" tableColumnId="74"/>
      <queryTableField id="2629" name="NTL-ELC\VPSA\Center, Child Care\Head Teacher" tableColumnId="578"/>
      <queryTableField id="4054" name="NTL-ELC\VPSA\Center, Child Care\Custodial Staff Salaries" tableColumnId="75"/>
      <queryTableField id="4055" name="NTL-ELC\VPSA\Center, Child Care\Subscriptions/Memberships" tableColumnId="76"/>
      <queryTableField id="4049" name="NTL-ELC\VPSA\Center, Child Care\Refreshments" tableColumnId="70"/>
      <queryTableField id="4048" name="NTL-ELC\VPSA\Center, Child Care\Professional Fees-Auditing" tableColumnId="69"/>
      <queryTableField id="4051" name="NTL-ELC\VPSA\Center, Child Care\Staff Development" tableColumnId="72"/>
      <queryTableField id="2595" name="NTL-Assoc\VPSA\Student Center/Student Activ\Skilled Trades" tableColumnId="544"/>
      <queryTableField id="2623" name="NTL-Assoc\VPSA\Communica/News, Photo, Video\Administrative Overhead" tableColumnId="572"/>
      <queryTableField id="2621" name="NTL-Assoc\VPSA\Communica/News, Photo, Video\Accounting Unit Support" tableColumnId="570"/>
      <queryTableField id="2608" name="NTL-Assoc\VPSA\Student Health Services\Cont. Health  Beth Israel" tableColumnId="557"/>
      <queryTableField id="2532" name="NTL-Assoc\VPSA\Student Health Services\Student Assistants" tableColumnId="481"/>
      <queryTableField id="2607" name="NTL-Assoc\VPSA\Student Health Services\Professional Fees-Auditing" tableColumnId="556"/>
      <queryTableField id="2606" name="NTL-Assoc\VPSA\Student Health Services\Office Supplies" tableColumnId="555"/>
      <queryTableField id="2605" name="NTL-Assoc\VPSA\Student Health Services\Furniture &amp; Fixtures" tableColumnId="554"/>
      <queryTableField id="2604" name="NTL-Assoc\VPSA\Student Health Services\Equipment" tableColumnId="553"/>
      <queryTableField id="2603" name="NTL-Assoc\VPSA\Student Health Services\Accounting Unit Support" tableColumnId="552"/>
      <queryTableField id="2602" name="NTL-Assoc\VPSA\Student Health Services\Fringe Benefits" tableColumnId="551"/>
      <queryTableField id="4290" name="NTL-Assoc\VPSA\Student Health Services\Wellness Coordinator" tableColumnId="88"/>
      <queryTableField id="2601" name="NTL-Assoc\VPSA\Student Health Services\Staff Development" tableColumnId="550"/>
      <queryTableField id="2600" name="NTL-Assoc\VPSA\Student Center/Student Activ\Lease Payments" tableColumnId="549"/>
      <queryTableField id="2599" name="NTL-Assoc\VPSA\Student Center/Student Activ\Administrative Overhead" tableColumnId="548"/>
      <queryTableField id="3098" name="NTL-Assoc\VPSA\Student Center/Student Activ\Community Building Event" tableColumnId="42"/>
      <queryTableField id="2531" name="NTL-Assoc\VPSA\Student Center/Student Activ\Student Life Building Manager" tableColumnId="480"/>
      <queryTableField id="2598" name="NTL-Assoc\VPSA\Student Center/Student Activ\Miscellaneous" tableColumnId="547"/>
      <queryTableField id="2609" name="NTL-Assoc\VPSA\Student Health Services\Medical Supplies" tableColumnId="558"/>
      <queryTableField id="2610" name="NTL-Assoc\VPSA\Student Health Services\Health fair, Wellness Days" tableColumnId="559"/>
      <queryTableField id="2533" name="NTL-Assoc\VPSA\Student Health Services\Health &amp; Wellness Assc Dr" tableColumnId="482"/>
      <queryTableField id="2534" name="NTL-Assoc\VPSA\Student Health Services\APA Training Psychologist" tableColumnId="483"/>
      <queryTableField id="4289" name="NTL-Assoc\VPSA\Communica/Editorial &amp; Design\PC not applicable" tableColumnId="87"/>
      <queryTableField id="2620" name="NTL-Assoc\VPSA\Communica/Editorial &amp; Design\Administrative Overhead" tableColumnId="569"/>
      <queryTableField id="2619" name="NTL-Assoc\VPSA\Communica/Editorial &amp; Design\Professional Fees-Auditing" tableColumnId="568"/>
      <queryTableField id="2618" name="NTL-Assoc\VPSA\Communica/Editorial &amp; Design\Accounting Unit Support" tableColumnId="567"/>
      <queryTableField id="2617" name="NTL-Assoc\VPSA\Student Union\PC not applicable" tableColumnId="566"/>
      <queryTableField id="2622" name="NTL-Assoc\VPSA\Communica/News, Photo, Video\Professional Fees-Auditing" tableColumnId="571"/>
      <queryTableField id="3576" name="NTL-Assoc\VPSA\Student Union\Elections" tableColumnId="45"/>
      <queryTableField id="2614" name="NTL-Assoc\VPSA\Student Union\Professional Fees-Auditing" tableColumnId="563"/>
      <queryTableField id="2613" name="NTL-Assoc\VPSA\Student Union\Accounting Unit Support" tableColumnId="562"/>
      <queryTableField id="2612" name="NTL-Assoc\VPSA\Student Union\Fringe Benefits" tableColumnId="561"/>
      <queryTableField id="4291" name="NTL-Assoc\VPSA\Student Health Services\PC not applicable" tableColumnId="89"/>
      <queryTableField id="2611" name="NTL-Assoc\VPSA\Student Health Services\Administrative Overhead" tableColumnId="560"/>
      <queryTableField id="2535" name="NTL-Assoc\VPSA\Student Health Services\Part time coordinator" tableColumnId="484"/>
      <queryTableField id="2536" name="NTL-Assoc\VPSA\Student Union\Bursar" tableColumnId="485"/>
      <queryTableField id="2566" name="NTL-Assoc\VPSA\Student Affairs-Life/Devel\SCB-Cultural Events" tableColumnId="515"/>
      <queryTableField id="3806" name="NTL-Assoc\VPSA\Special Services\PC not applicable" tableColumnId="51"/>
      <queryTableField id="2505" name="NTL-AUX\VPSA\Student Affairs-Life/Devel\Commencement Ceremony" tableColumnId="454"/>
      <queryTableField id="2517" name="NTL-Assoc\VPSA\Athletics &amp; Recreation\ATH-Athletic Office" tableColumnId="466"/>
      <queryTableField id="2518" name="NTL-Assoc\VPSA\Athletics &amp; Recreation\Athletic Trainer" tableColumnId="467"/>
      <queryTableField id="2519" name="NTL-Assoc\VPSA\Athletics &amp; Recreation\ATH-Recreation/Intramurals" tableColumnId="468"/>
      <queryTableField id="2515" name="NTL-Assoc\VPSA\Athletics &amp; Recreation\Student Aides" tableColumnId="464"/>
      <queryTableField id="2520" name="NTL-Assoc\VPSA\Athletics &amp; Recreation\Fringe Benefits" tableColumnId="469"/>
      <queryTableField id="2521" name="NTL-Assoc\VPSA\Athletics &amp; Recreation\Accounting Unit Support" tableColumnId="470"/>
      <queryTableField id="2522" name="NTL-Assoc\VPSA\Athletics &amp; Recreation\Insurance" tableColumnId="471"/>
      <queryTableField id="2523" name="NTL-Assoc\VPSA\Athletics &amp; Recreation\Professional Fees-Auditing" tableColumnId="472"/>
      <queryTableField id="2544" name="NTL-Assoc\VPSA\Special Projects\PC not applicable" tableColumnId="493"/>
      <queryTableField id="3808" name="NTL-Assoc\VPSA\Special Services\ATH-Men's Baseball" tableColumnId="53"/>
      <queryTableField id="3807" name="NTL-Assoc\VPSA\Special Services\ATH-Men's Basketball" tableColumnId="52"/>
      <queryTableField id="2524" name="NTL-Assoc\VPSA\Athletics &amp; Recreation\Photography" tableColumnId="473"/>
      <queryTableField id="2525" name="NTL-Assoc\VPSA\Athletics &amp; Recreation\Student-Athlete Advisory Comm" tableColumnId="474"/>
      <queryTableField id="2526" name="NTL-Assoc\VPSA\Athletics &amp; Recreation\Intercollegiate Teams" tableColumnId="475"/>
      <queryTableField id="4294" name="NTL-Assoc\VPSA\Athletics &amp; Recreation\ARC Maintenance Supplies" tableColumnId="92"/>
      <queryTableField id="2516" name="NTL-Assoc\VPSA\Athletics &amp; Recreation\Coaching Salaries" tableColumnId="465"/>
      <queryTableField id="2528" name="NTL-Assoc\VPSA\Athletics &amp; Recreation\Administrative Overhead" tableColumnId="477"/>
      <queryTableField id="4293" name="NTL-Assoc\VPSA\Athletics &amp; Recreation\PC not applicable" tableColumnId="91"/>
      <queryTableField id="4292" name="NTL-Assoc\VPSA\Special Programs\Fringe Benefits" tableColumnId="90"/>
      <queryTableField id="2537" name="NTL-Assoc\VPSA\Special Programs\Accounting Unit Support" tableColumnId="486"/>
      <queryTableField id="2539" name="NTL-Assoc\VPSA\Special Programs\Administrative Overhead" tableColumnId="488"/>
      <queryTableField id="2540" name="NTL-Assoc\VPSA\Special Programs\PC not applicable" tableColumnId="489"/>
      <queryTableField id="2541" name="NTL-Assoc\VPSA\Special Projects\Accounting Unit Support" tableColumnId="490"/>
      <queryTableField id="2542" name="NTL-Assoc\VPSA\Special Projects\Professional Fees-Auditing" tableColumnId="491"/>
      <queryTableField id="2543" name="NTL-Assoc\VPSA\Special Projects\Administrative Overhead" tableColumnId="492"/>
      <queryTableField id="2538" name="NTL-Assoc\VPSA\Special Programs\Professional Fees-Auditing" tableColumnId="487"/>
      <queryTableField id="2556" name="NTL-Assoc\VPSA\Stud. Affairs-Stud. Life&amp;Devel\Accounting Unit Support" tableColumnId="505"/>
      <queryTableField id="2557" name="NTL-Assoc\VPSA\Stud. Affairs-Stud. Life&amp;Devel\Professional Fees-Auditing" tableColumnId="506"/>
      <queryTableField id="2558" name="NTL-Assoc\VPSA\Stud. Affairs-Stud. Life&amp;Devel\Administrative Overhead" tableColumnId="507"/>
      <queryTableField id="2560" name="NTL-Assoc\VPSA\Student Activities\Accounting Unit Support" tableColumnId="509"/>
      <queryTableField id="2559" name="NTL-Assoc\VPSA\Stud. Affairs-Stud. Life&amp;Devel\PC not applicable" tableColumnId="508"/>
      <queryTableField id="2562" name="NTL-Assoc\VPSA\Student Activities\Administrative Overhead" tableColumnId="511"/>
      <queryTableField id="2561" name="NTL-Assoc\VPSA\Student Activities\Professional Fees-Auditing" tableColumnId="510"/>
      <queryTableField id="2733" name="NTL\WSAS\Student Services\Graduate Career Service WSAS" tableColumnId="682"/>
      <queryTableField id="2652" name="NTL\WSAS\Communications\SWUFE - WSAS" tableColumnId="601"/>
      <queryTableField id="2660" name="NTL\WSAS\Fine &amp; Performing Arts\SWUFE - WSAS" tableColumnId="609"/>
      <queryTableField id="2659" name="NTL\WSAS\Fine &amp; Performing Arts\Fine &amp; Prfrmg Arts Ticket Incm" tableColumnId="608"/>
      <queryTableField id="2658" name="NTL\WSAS\English Language/Literature\ENG 2100 Readers" tableColumnId="607"/>
      <queryTableField id="2701" name="NTL\WSAS\Art Gallery\Mishkin Art Gallery" tableColumnId="650"/>
      <queryTableField id="2669" name="NTL\WSAS\Philosophy\SWUFE - WSAS" tableColumnId="618"/>
      <queryTableField id="2668" name="NTL\WSAS\Mathematics\Master Financial Engineering" tableColumnId="617"/>
      <queryTableField id="2694" name="NTL\WSAS\Center, Performing Arts\Concessions/Merchandise Income" tableColumnId="643"/>
      <queryTableField id="2693" name="NTL\WSAS\Center, Performing Arts\BPAC Ticket Income" tableColumnId="642"/>
      <queryTableField id="2692" name="NTL\WSAS\Center, Performing Arts\Baruch Performing Arts Center" tableColumnId="641"/>
      <queryTableField id="2753" name="NTL\WSAS\Dean Of Liberal Arts\Dean Weissman School" tableColumnId="702"/>
      <queryTableField id="2754" name="NTL\WSAS\Dean Of Liberal Arts\SWUFE - WSAS" tableColumnId="703"/>
      <queryTableField id="2670" name="NTL\WSAS\Psychology\Endowment Funds 3" tableColumnId="619"/>
      <queryTableField id="4057" name="NTL\WSAS\Dean Of Liberal Arts\ENG 2100 Readers" tableColumnId="78"/>
      <queryTableField id="2755" name="NTL\WSAS\Dean Of Liberal Arts\Endowment Funds 3" tableColumnId="704"/>
      <queryTableField id="2657" name="NTL\WSAS\English Language/Literature\SWUFE - WSAS" tableColumnId="606"/>
      <queryTableField id="2724" name="NTL\ZSB\Student Affairs Administration\Graduate Programs" tableColumnId="673"/>
      <queryTableField id="2774" name="NTL\ZSB\Student Affairs Administration\ZSB Exe-Prog Funded Act." tableColumnId="8"/>
      <queryTableField id="2772" name="NTL\ZSB\Student Affairs Administration\ZSB Glob-Prog Funded Act." tableColumnId="6"/>
      <queryTableField id="2785" name="NTL\ZSB\Graduate Programs\ZSB Glob-Prog Funded Act." tableColumnId="19"/>
      <queryTableField id="2750" name="NTL\ZSB\Graduate Programs\Graduate Programs" tableColumnId="699"/>
      <queryTableField id="2751" name="NTL\ZSB\Graduate Programs\SWUFE PhD Program" tableColumnId="700"/>
      <queryTableField id="2752" name="NTL\ZSB\Graduate Programs\SWUFE 3+1 - Chengdu China" tableColumnId="701"/>
      <queryTableField id="2784" name="NTL\ZSB\Graduate Programs\ZSB Exe-Prog Funded Act." tableColumnId="18"/>
      <queryTableField id="2685" name="NTL\ZSB\Dean Of Business\Endowment Funds 3" tableColumnId="634"/>
      <queryTableField id="2686" name="NTL\ZSB\Dean Of Business\Endowment Funds 4" tableColumnId="635"/>
      <queryTableField id="2718" name="NTL\ZSB\Career Services Operations\Endowment Funds 3" tableColumnId="667"/>
      <queryTableField id="2786" name="NTL\ZSB\Counseling-Academic\ZSB Glob-Prog Funded Act." tableColumnId="20"/>
      <queryTableField id="2802" name="NTL\ZSB\Counseling-Academic\ZSB Exe-Prog Funded Act." tableColumnId="36"/>
      <queryTableField id="4295" name="NTL\ZSB\Economics\SWUFE PhD Program" tableColumnId="93"/>
      <queryTableField id="2719" name="NTL\ZSB\Counseling-Academic\Dean's Honors Ceremony" tableColumnId="668"/>
      <queryTableField id="3579" name="NTL\ZSB\Dean Of Business\Online Business School Program" tableColumnId="48"/>
      <queryTableField id="3577" name="NTL\ZSB\Dean Of Business\SWUFE 3+1 - Chengdu China" tableColumnId="46"/>
      <queryTableField id="2680" name="NTL\ZSB\Dean Of Business\Non-Exe/Global Marketing Expns" tableColumnId="629"/>
      <queryTableField id="2679" name="NTL\ZSB\Dean Of Business\Schwartz Faculty Activity" tableColumnId="628"/>
      <queryTableField id="2678" name="NTL\ZSB\Dean Of Business\RZicklin Center Corp Integrity" tableColumnId="627"/>
      <queryTableField id="4058" name="NTL\ZSB\Business PhD Program\SWUFE PhD Program" tableColumnId="79"/>
      <queryTableField id="2773" name="NTL\ZSB\Statistics\ZSB Glob-Prog Funded Act." tableColumnId="7"/>
      <queryTableField id="2775" name="NTL\ZSB\Statistics\ZSB Exe-Prog Funded Act." tableColumnId="9"/>
      <queryTableField id="2676" name="NTL\ZSB\Statistics\SWUFE 3+1 - Chengdu China" tableColumnId="625"/>
      <queryTableField id="2777" name="NTL\ZSB\Real Estate\ZSB Glob-Prog Funded Act." tableColumnId="11"/>
      <queryTableField id="2776" name="NTL\ZSB\Real Estate\ZSB Exe-Prog Funded Act." tableColumnId="10"/>
      <queryTableField id="2674" name="NTL\ZSB\Real Estate\SWUFE 3+1 - Chengdu China" tableColumnId="623"/>
      <queryTableField id="2771" name="NTL\ZSB\Marketing\ZSB Glob-Prog Funded Act." tableColumnId="5"/>
      <queryTableField id="2769" name="NTL\ZSB\Marketing\ZSB Exe-Prog Funded Act." tableColumnId="3"/>
      <queryTableField id="2804" name="NTL\ZSB\Dean Of Business\ZSB Exe-Prog Funded Act." tableColumnId="38"/>
      <queryTableField id="2667" name="NTL\ZSB\Marketing\SWUFE 3+1 - Chengdu China" tableColumnId="616"/>
      <queryTableField id="2770" name="NTL\ZSB\Management\ZSB Glob-Prog Funded Act." tableColumnId="4"/>
      <queryTableField id="2768" name="NTL\ZSB\Management\ZSB Exe-Prog Funded Act." tableColumnId="2"/>
      <queryTableField id="2665" name="NTL\ZSB\Management\SWUFE 3+1 - Chengdu China" tableColumnId="614"/>
      <queryTableField id="2663" name="NTL\ZSB\Management\Sigma Iota Epsilon" tableColumnId="612"/>
      <queryTableField id="2783" name="NTL\ZSB\Law\ZSB Glob-Prog Funded Act." tableColumnId="17"/>
      <queryTableField id="2782" name="NTL\ZSB\Law\ZSB Exe-Prog Funded Act." tableColumnId="16"/>
      <queryTableField id="2662" name="NTL\ZSB\Law\SWUFE 3+1 - Chengdu China" tableColumnId="611"/>
      <queryTableField id="4059" name="NTL\ZSB\Economics\Global Graduate Programs" tableColumnId="80"/>
      <queryTableField id="2779" name="NTL\ZSB\Economics\ZSB Exe-Prog Funded Act." tableColumnId="13"/>
      <queryTableField id="2655" name="NTL\ZSB\Economics\SWUFE 3+1 - Chengdu China" tableColumnId="604"/>
      <queryTableField id="2653" name="NTL\ZSB\Economics\Economics Dept.-Microstructure" tableColumnId="602"/>
      <queryTableField id="2780" name="NTL\ZSB\Accounting\ZSB Glob-Prog Funded Act." tableColumnId="14"/>
      <queryTableField id="2781" name="NTL\ZSB\Accounting\ZSB Exe-Prog Funded Act." tableColumnId="15"/>
      <queryTableField id="2650" name="NTL\ZSB\Accounting\SWUFE 3+1 - Chengdu China" tableColumnId="599"/>
      <queryTableField id="2721" name="NTL\ZSB\Counseling-Academic\SWUFE 3+1 - Chengdu China" tableColumnId="670"/>
      <queryTableField id="2806" name="NTL\ZSB\Dean Of Business\ZSB Glob-Prog Funded Act." tableColumnId="40"/>
      <queryTableField id="2803" name="NTL\ZSB\Career Services Operations\ZSB Glob-Prog Funded Act." tableColumnId="37"/>
      <queryTableField id="2801" name="NTL\ZSB\Career Services Operations\ZSB Exe-Prog Funded Act." tableColumnId="35"/>
      <queryTableField id="2717" name="NTL\ZSB\Career Services Operations\Graduate Programs" tableColumnId="666"/>
      <queryTableField id="2707" name="NTL\ZSB\Executive Programs\Exe MBA Healthcare Admin" tableColumnId="656"/>
      <queryTableField id="2706" name="NTL\ZSB\Executive Programs\Executive MS HR Management" tableColumnId="655"/>
      <queryTableField id="2705" name="NTL\ZSB\Executive Programs\Executive Business DBA" tableColumnId="654"/>
      <queryTableField id="2703" name="NTL\ZSB\Executive Programs\Executive MBA" tableColumnId="652"/>
      <queryTableField id="2807" name="NTL\ZSB\Executive Programs\ZSB Glob-Prog Funded Act." tableColumnId="41"/>
      <queryTableField id="2805" name="NTL\ZSB\Executive Programs\ZSB Exe-Prog Funded Act." tableColumnId="39"/>
      <queryTableField id="2704" name="NTL\ZSB\Executive Programs\Executive MS Finance" tableColumnId="653"/>
      <queryTableField id="4060" name="NTL\ZSB\Dean Of Business\Global Graduate Programs" tableColumnId="81"/>
      <queryTableField id="3580" name="NTL\ZSB\Center, Weissman Intl Business\SWUFE 3+1 - Chengdu China" tableColumnId="49"/>
      <queryTableField id="2699" name="NTL\ZSB\Center, Weissman Intl Business\Weissman Center Intntnl Prgrm" tableColumnId="648"/>
      <queryTableField id="2788" name="NTL\ZSB\Center, Subotnick Fin Services\ZSB Glob-Prog Funded Act." tableColumnId="22"/>
      <queryTableField id="2787" name="NTL\ZSB\Center, Subotnick Fin Services\ZSB Exe-Prog Funded Act." tableColumnId="21"/>
      <queryTableField id="2698" name="NTL\ZSB\Center, Subotnick Fin Services\Subotnick Center" tableColumnId="647"/>
      <queryTableField id="2790" name="NTL\ZSB\Center, Lawrence Field/Sm Bus\ZSB Glob-Prog Funded Act." tableColumnId="24"/>
      <queryTableField id="2798" name="NTL\ZSB\Institute, Newman RE\ZSB Glob-Prog Funded Act." tableColumnId="32"/>
      <queryTableField id="2800" name="NTL\ZSB\Institute, Newman RE\ZSB Exe-Prog Funded Act." tableColumnId="34"/>
      <queryTableField id="4061" name="NTL\ZSB\Institute, Newman RE\Newman Real Estate Institute" tableColumnId="82"/>
      <queryTableField id="2795" name="NTL\ZSB\Center, Student Entrprneurship\ZSB Glob-Prog Funded Act." tableColumnId="29"/>
      <queryTableField id="2794" name="NTL\ZSB\Center, Student Entrprneurship\ZSB Exe-Prog Funded Act." tableColumnId="28"/>
      <queryTableField id="2796" name="NTL\ZSB\Entrepreneurship &amp; Innovation\ZSB Glob-Prog Funded Act." tableColumnId="30"/>
      <queryTableField id="2797" name="NTL\ZSB\Entrepreneurship &amp; Innovation\ZSB Exe-Prog Funded Act." tableColumnId="31"/>
      <queryTableField id="2691" name="NTL\ZSB\Entrepreneurship &amp; Innovation\SWUFE 3+1 - Chengdu China" tableColumnId="640"/>
      <queryTableField id="2792" name="NTL\ZSB\Center, Weissman Intl Business\ZSB Glob-Prog Funded Act." tableColumnId="26"/>
      <queryTableField id="4539" name="NTL\ZSB\Accounting\Endowment Funds 3" tableColumnId="9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0" xr16:uid="{BAC0A034-1BA9-4F38-8E20-9279EB2CC645}" autoFormatId="16" applyNumberFormats="0" applyBorderFormats="0" applyFontFormats="0" applyPatternFormats="0" applyAlignmentFormats="0" applyWidthHeightFormats="0">
  <queryTableRefresh nextId="1863">
    <queryTableFields count="499">
      <queryTableField id="441" name="NTL\Acad Aff\Academic Advisement\Endowment Funds 3\ Endowment Funds  (20-90)" tableColumnId="1"/>
      <queryTableField id="2" name="NTL\Acad Aff\Provost Operations\Provost\ Provost (20-10)" tableColumnId="2"/>
      <queryTableField id="3" name="NTL\Acad Aff\Office for Teaching &amp; Learning\Schwartz Communication Inst.\ Provost (20-10)" tableColumnId="3"/>
      <queryTableField id="932" name="NTL\Acad Aff\Student Placement Office\Career Services\ Student Affairs (20-20)" tableColumnId="142"/>
      <queryTableField id="445" name="NTL\Library\Library\Library, Friends of\ Library (20-40)" tableColumnId="49"/>
      <queryTableField id="444" name="NTL\Library\Library\Library Miscellaneous\ Library (20-40)" tableColumnId="48"/>
      <queryTableField id="443" name="NTL\Library\Library\Library Corporation\ Library (20-40)" tableColumnId="47"/>
      <queryTableField id="442" name="NTL\Library\Library\Endowment Funds 3\ Endowment Funds  (20-90)" tableColumnId="39"/>
      <queryTableField id="4" name="NTL\MSPIA\Dean School of Public Affairs\Endowment Funds 3\ Endowment Funds  (20-90)" tableColumnId="4"/>
      <queryTableField id="6" name="NTL\MSPIA\Public Affairs\Executive MPA\ Exe &amp; Global MSPIA (30-35)" tableColumnId="6"/>
      <queryTableField id="5" name="NTL\MSPIA\Dean School of Public Affairs\Dean Marxe School\ Marxe School (20-35)" tableColumnId="5"/>
      <queryTableField id="446" name="NTL\President\Legal Services\Legal Office\ President (20-03)" tableColumnId="50"/>
      <queryTableField id="9" name="NTL\President\President\Administrative Overhead\ President (20-03)" tableColumnId="9"/>
      <queryTableField id="7" name="NTL\President\President\CUNY Additional Resources\ President (20-03)" tableColumnId="7"/>
      <queryTableField id="8" name="NTL\President\President\Endowment Funds 3\ Endowment Funds  (20-90)" tableColumnId="8"/>
      <queryTableField id="22" name="NTL\VPAF\Facilities Planning Operations\Administrative Management\ Admin &amp; Finance(20-15)" tableColumnId="22"/>
      <queryTableField id="17" name="NTL\VPAF\Human Resources Operations\Administrative Management\ Admin &amp; Finance(20-15)" tableColumnId="17"/>
      <queryTableField id="16" name="NTL\VPAF\Accounting Operations\Exchange Account\ Admin &amp; Finance(20-15)" tableColumnId="16"/>
      <queryTableField id="13" name="NTL\VPAF\Facility Maintenance Operation\Administrative Management\ Admin &amp; Finance(20-15)" tableColumnId="13"/>
      <queryTableField id="34" name="NTL\VPAF\Accounting Operations\Controller's Office\ Admin &amp; Finance(20-15)" tableColumnId="34"/>
      <queryTableField id="14" name="NTL\VPAF\Business Office/Fin Operations\Exchange Account\ Admin &amp; Finance(20-15)" tableColumnId="14"/>
      <queryTableField id="10" name="NTL\VPAF\Purchasing\Administrative Management\ Admin &amp; Finance(20-15)" tableColumnId="10"/>
      <queryTableField id="11" name="NTL\VPAF\Security Operations\Administrative Management\ Admin &amp; Finance(20-15)" tableColumnId="11"/>
      <queryTableField id="12" name="NTL\VPAF\VP Finance and Administration\Administrative Management\ Admin &amp; Finance(20-15)" tableColumnId="12"/>
      <queryTableField id="18" name="NTL\VPAF\Campus Planning &amp; Operations\Conference Center\ Admin &amp; Finance(20-15)" tableColumnId="18"/>
      <queryTableField id="15" name="NTL\VPAF\Budget and Planning Operations\Administrative Management\ Admin &amp; Finance(20-15)" tableColumnId="15"/>
      <queryTableField id="934" name="NTL\VPAF\Bursar Operations\Administrative Management\ Admin &amp; Finance(20-15)" tableColumnId="483"/>
      <queryTableField id="28" name="NTL-AUX\VPAF\Business Office/Fin Operations\Office Supplies\Supporting Services" tableColumnId="28"/>
      <queryTableField id="30" name="NTL-AUX\VPAF\Business Office/Fin Operations\Insurance\Supporting Services" tableColumnId="30"/>
      <queryTableField id="29" name="NTL-AUX\VPAF\Business Office/Fin Operations\Miscellaneous\Supporting Services" tableColumnId="29"/>
      <queryTableField id="27" name="NTL-AUX\VPAF\Business Office/Fin Operations\Postage\Supporting Services" tableColumnId="27"/>
      <queryTableField id="32" name="NTL-AUX\VPAF\Business Office/Fin Operations\Legal Services\Supporting Services" tableColumnId="32"/>
      <queryTableField id="26" name="NTL-AUX\VPAF\Business Office/Fin Operations\Professional Fees-Auditing\Supporting Services" tableColumnId="26"/>
      <queryTableField id="25" name="NTL-AUX\VPAF\Business Office/Fin Operations\Software\Supporting Services" tableColumnId="25"/>
      <queryTableField id="24" name="NTL-AUX\VPAF\Business Office/Fin Operations\Payroll Service\Supporting Services" tableColumnId="24"/>
      <queryTableField id="23" name="NTL-AUX\VPAF\Business Office/Fin Operations\PC not applicable\Supporting Services" tableColumnId="23"/>
      <queryTableField id="31" name="NTL-AUX\VPAF\Business Office/Fin Operations\Fringe Benefits\Supporting Services" tableColumnId="31"/>
      <queryTableField id="933" name="NTL-AUX\VPAF\Business Office/Fin Operations\PC not applicable\FS not applicable" tableColumnId="393"/>
      <queryTableField id="21" name="NTL\VPAF\Facility Maintenance Operation\Endowment Funds 3\ Endowment Funds  (20-90)" tableColumnId="21"/>
      <queryTableField id="20" name="NTL\VPAF\Business Office/Fin Operations\Endowment Funds 3\ Endowment Funds  (20-90)" tableColumnId="20"/>
      <queryTableField id="33" name="NTL\VPAF\Bursar Operations\Endowment Funds 3\ Endowment Funds  (20-90)" tableColumnId="33"/>
      <queryTableField id="19" name="NTL\VPAF\Accounting Operations\Endowment Funds 3\ Endowment Funds  (20-90)" tableColumnId="19"/>
      <queryTableField id="35" name="NTL\VPCA\College Relations Operations\Real Estate Club\ College Advancement (20-08)" tableColumnId="35"/>
      <queryTableField id="37" name="NTL\VPCA\College Relations Operations\Alumni Events\ College Advancement (20-08)" tableColumnId="37"/>
      <queryTableField id="36" name="NTL\VPCA\College Relations Operations\Endowment Funds 3\ Endowment Funds  (20-90)" tableColumnId="36"/>
      <queryTableField id="44" name="NTL\VPEM\Student Financial Aid\Endowment Funds 3\ Endowment Funds  (20-90)" tableColumnId="44"/>
      <queryTableField id="43" name="NTL\VPEM\International Student Services\Endowment Funds 3\ Endowment Funds  (20-90)" tableColumnId="43"/>
      <queryTableField id="41" name="NTL\VPEM\Admissions Services\Endowment Funds 3\ Endowment Funds  (20-90)" tableColumnId="41"/>
      <queryTableField id="935" name="NTL\VPEM\Registrar\VA Reporting Fee\ Enrollment Mngmt (20-20)" tableColumnId="484"/>
      <queryTableField id="40" name="NTL\VPEM\International Student Services\SWUFE--EM Support Services\ Enrollment Mngmt (20-20)" tableColumnId="40"/>
      <queryTableField id="38" name="NTL\VPEM\Registrar\Endowment Funds 3\ Endowment Funds  (20-90)" tableColumnId="38"/>
      <queryTableField id="42" name="NTL\VPEM\Dean Of Student Services\Academic Support Services\ Enrollment Mngmt (20-20)" tableColumnId="42"/>
      <queryTableField id="45" name="NTL\VPEM\Testing and Evaluation\Endowment Funds 3\ Endowment Funds  (20-90)" tableColumnId="45"/>
      <queryTableField id="46" name="NTL\VPEM\Student Financial Aid\Pell Admin/Enrollment Services\ Enrollment Mngmt (20-20)" tableColumnId="46"/>
      <queryTableField id="52" name="NTL\VPISD\Computer Center Operations\BCTC Hardware Replacement\VP for Information Services" tableColumnId="52"/>
      <queryTableField id="53" name="NTL\VPISD\Computer Center Operations\Endowment Funds 3\ Endowment Funds  (20-90)" tableColumnId="53"/>
      <queryTableField id="51" name="NTL\VPISD\Computer Center Operations\BCTC Media Support\VP for Information Services" tableColumnId="51"/>
      <queryTableField id="73" name="NTL-Assoc\VPSA\Student Affairs-Life/Devel\Professional Fees-Auditing\FS not applicable" tableColumnId="73"/>
      <queryTableField id="72" name="NTL-Assoc\VPSA\Student Affairs-Life/Devel\Office Supplies\FS not applicable" tableColumnId="72"/>
      <queryTableField id="71" name="NTL-Assoc\VPSA\Student Affairs-Life/Devel\Furniture &amp; Fixtures\FS not applicable" tableColumnId="71"/>
      <queryTableField id="74" name="NTL-Assoc\VPSA\Student Affairs-Life/Devel\Office Manager Salary\FS not applicable" tableColumnId="74"/>
      <queryTableField id="75" name="NTL-Assoc\VPSA\Student Affairs-Life/Devel\Graduate Assistants\FS not applicable" tableColumnId="75"/>
      <queryTableField id="76" name="NTL-Assoc\VPSA\Student Affairs-Life/Devel\Student Assistants\FS not applicable" tableColumnId="76"/>
      <queryTableField id="55" name="NTL-Assoc\VPSA\Student Affairs-Life/Devel\Overtime\FS not applicable" tableColumnId="55"/>
      <queryTableField id="68" name="NTL-Assoc\VPSA\Student Affairs-Life/Devel\Accounting Unit Support\FS not applicable" tableColumnId="68"/>
      <queryTableField id="82" name="NTL-Assoc\VPSA\Student Affairs-Life/Devel\Fringe Benefits\FS not applicable" tableColumnId="82"/>
      <queryTableField id="67" name="NTL-Assoc\VPSA\Student Affairs-Life/Devel\Student Life Equipment\FS not applicable" tableColumnId="67"/>
      <queryTableField id="66" name="NTL-Assoc\VPSA\Student Affairs-Life/Devel\Staff Development\FS not applicable" tableColumnId="66"/>
      <queryTableField id="77" name="NTL-Assoc\VPSA\Student Affairs-Life/Devel\Community Building Event\FS not applicable" tableColumnId="77"/>
      <queryTableField id="56" name="NTL-Assoc\VPSA\Student Affairs-Life/Devel\Leadership Development Program\FS not applicable" tableColumnId="56"/>
      <queryTableField id="57" name="NTL-Assoc\VPSA\Student Affairs-Life/Devel\Director of Student Activities\FS not applicable" tableColumnId="57"/>
      <queryTableField id="70" name="NTL-Assoc\VPSA\Student Affairs-Life/Devel\Equipment\FS not applicable" tableColumnId="70"/>
      <queryTableField id="78" name="NTL-Assoc\VPSA\Student Affairs-Life/Devel\Computer Equipment\FS not applicable" tableColumnId="78"/>
      <queryTableField id="157" name="NTL-Assoc\VPSA\Student Center/Student Activ\Electricity\FS not applicable" tableColumnId="157"/>
      <queryTableField id="80" name="NTL-Assoc\VPSA\Student Affairs-Life/Devel\Maintenance Supplies\FS not applicable" tableColumnId="80"/>
      <queryTableField id="158" name="NTL-Assoc\VPSA\Student Center/Student Activ\Elevator Maintenance\FS not applicable" tableColumnId="158"/>
      <queryTableField id="58" name="NTL-Assoc\VPSA\Student Affairs-Life/Devel\Computer Specialist\FS not applicable" tableColumnId="58"/>
      <queryTableField id="156" name="NTL-Assoc\VPSA\Student Center/Student Activ\Information Technology\FS not applicable" tableColumnId="156"/>
      <queryTableField id="155" name="NTL-Assoc\VPSA\Student Center/Student Activ\Student Assistants\FS not applicable" tableColumnId="155"/>
      <queryTableField id="154" name="NTL-Assoc\VPSA\Student Center/Student Activ\Professional Fees-Auditing\FS not applicable" tableColumnId="154"/>
      <queryTableField id="153" name="NTL-Assoc\VPSA\Student Center/Student Activ\Office Supplies\FS not applicable" tableColumnId="153"/>
      <queryTableField id="152" name="NTL-Assoc\VPSA\Student Center/Student Activ\Insurance\FS not applicable" tableColumnId="152"/>
      <queryTableField id="79" name="NTL-Assoc\VPSA\Student Affairs-Life/Devel\General Supplies\FS not applicable" tableColumnId="79"/>
      <queryTableField id="151" name="NTL-Assoc\VPSA\Student Center/Student Activ\Furniture &amp; Fixtures\FS not applicable" tableColumnId="151"/>
      <queryTableField id="117" name="NTL-Assoc\VPSA\Student Center/Student Activ\Fringe Benefits\FS not applicable" tableColumnId="117"/>
      <queryTableField id="179" name="NTL-Assoc\VPSA\Student Center/Student Activ\Cleaners\FS not applicable" tableColumnId="179"/>
      <queryTableField id="936" name="NTL-Assoc\VPSA\Student Affairs-Life/Devel\PC not applicable\FS not applicable" tableColumnId="485"/>
      <queryTableField id="115" name="NTL-Assoc\VPSA\Student Affairs-Life/Devel\CUNYFirst Specialist\FS not applicable" tableColumnId="115"/>
      <queryTableField id="90" name="NTL-Assoc\VPSA\Student Affairs-Life/Devel\Administrative Overhead\FS not applicable" tableColumnId="90"/>
      <queryTableField id="81" name="NTL-Assoc\VPSA\Student Affairs-Life/Devel\Team Baruch Training\FS not applicable" tableColumnId="81"/>
      <queryTableField id="150" name="NTL-Assoc\VPSA\Student Center/Student Activ\Accounting Unit Support\FS not applicable" tableColumnId="150"/>
      <queryTableField id="59" name="NTL-Assoc\VPSA\Student Affairs-Life/Devel\Cleaners\FS not applicable" tableColumnId="59"/>
      <queryTableField id="484" name="NTL-AUX\VPSA\Student Affairs &amp; Serv\Food Pantry\FS not applicable" tableColumnId="476"/>
      <queryTableField id="937" name="NTL-Assoc\VPSA\Student Activities\PC not applicable\Cinematic Arts Society" tableColumnId="486"/>
      <queryTableField id="83" name="NTL-Assoc\VPSA\Student Activities\PC not applicable\Dreamers at Baruch" tableColumnId="83"/>
      <queryTableField id="99" name="NTL-Assoc\VPSA\Student Activities\PC not applicable\Color Stack" tableColumnId="99"/>
      <queryTableField id="84" name="NTL-Assoc\VPSA\Student Activities\PC not applicable\Private Equity Club" tableColumnId="84"/>
      <queryTableField id="113" name="NTL-Assoc\VPSA\Student Activities\PC not applicable\Operations Management Club" tableColumnId="113"/>
      <queryTableField id="112" name="NTL-Assoc\VPSA\Student Activities\PC not applicable\New Media Arts Club" tableColumnId="112"/>
      <queryTableField id="452" name="NTL-Assoc\VPSA\Student Activities\PC not applicable\MiddleEastern&amp;NorthAfricanSoci" tableColumnId="444"/>
      <queryTableField id="159" name="NTL-Assoc\VPSA\Student Center/Student Activ\Maintenance supplies\FS not applicable" tableColumnId="159"/>
      <queryTableField id="111" name="NTL-Assoc\VPSA\Student Activities\PC not applicable\GoodEducational&amp;TastySnacks" tableColumnId="111"/>
      <queryTableField id="110" name="NTL-Assoc\VPSA\Student Activities\PC not applicable\Fan Society at Baruch" tableColumnId="110"/>
      <queryTableField id="109" name="NTL-Assoc\VPSA\Student Activities\PC not applicable\Checkmate Baruch" tableColumnId="109"/>
      <queryTableField id="108" name="NTL-Assoc\VPSA\Student Activities\PC not applicable\Baruch Business Brigades" tableColumnId="108"/>
      <queryTableField id="107" name="NTL-Assoc\VPSA\Student Activities\PC not applicable\SOON Movement" tableColumnId="107"/>
      <queryTableField id="106" name="NTL-Assoc\VPSA\Student Activities\PC not applicable\Consult Your Community" tableColumnId="106"/>
      <queryTableField id="105" name="NTL-Assoc\VPSA\Student Activities\PC not applicable\Women improve Next Gen success" tableColumnId="105"/>
      <queryTableField id="104" name="NTL-Assoc\VPSA\Student Activities\PC not applicable\Uzbek Student Assoc." tableColumnId="104"/>
      <queryTableField id="69" name="NTL-Assoc\VPSA\Student Activities\PC not applicable\Undergraduate Law Review" tableColumnId="69"/>
      <queryTableField id="65" name="NTL-Assoc\VPSA\Student Activities\PC not applicable\Scholars of Finance" tableColumnId="65"/>
      <queryTableField id="64" name="NTL-Assoc\VPSA\Student Activities\PC not applicable\Public Affairs Society" tableColumnId="64"/>
      <queryTableField id="63" name="NTL-Assoc\VPSA\Student Activities\PC not applicable\Mock Trial Club" tableColumnId="63"/>
      <queryTableField id="447" name="NTL-Assoc\VPSA\Student Activities\PC not applicable\BaruAlternativeInvestmentClub" tableColumnId="392"/>
      <queryTableField id="448" name="NTL-Assoc\VPSA\Student Activities\PC not applicable\Afghan American Club" tableColumnId="427"/>
      <queryTableField id="449" name="NTL-Assoc\VPSA\Student Activities\PC not applicable\PolishCultureAssociationClub" tableColumnId="441"/>
      <queryTableField id="460" name="NTL-Assoc\VPSA\Student Activities\PC not applicable\MachineLearnandDataScienceClub" tableColumnId="452"/>
      <queryTableField id="451" name="NTL-Assoc\VPSA\Student Activities\PC not applicable\SocietofHumanResourceManageme" tableColumnId="443"/>
      <queryTableField id="453" name="NTL-Assoc\VPSA\Student Activities\PC not applicable\International Business Club" tableColumnId="445"/>
      <queryTableField id="450" name="NTL-Assoc\VPSA\Student Activities\PC not applicable\Pre-Dental Society Club" tableColumnId="442"/>
      <queryTableField id="938" name="NTL-Assoc\VPSA\Student Activities\PC not applicable\FS not applicable" tableColumnId="487"/>
      <queryTableField id="454" name="NTL-Assoc\VPSA\Student Activities\PC not applicable\BaruchLegalBrigades" tableColumnId="446"/>
      <queryTableField id="456" name="NTL-Assoc\VPSA\Student Activities\PC not applicable\PubliRelatStudSocietyofAmerica" tableColumnId="448"/>
      <queryTableField id="457" name="NTL-Assoc\VPSA\Student Activities\PC not applicable\Theater Club" tableColumnId="449"/>
      <queryTableField id="458" name="NTL-Assoc\VPSA\Student Activities\PC not applicable\Baruch Full Stack" tableColumnId="450"/>
      <queryTableField id="459" name="NTL-Assoc\VPSA\Student Activities\PC not applicable\Helping Hands" tableColumnId="451"/>
      <queryTableField id="181" name="NTL-Assoc\VPSA\Student Activities\PC not applicable\YoungDemocSocialistsOfAmerica" tableColumnId="181"/>
      <queryTableField id="61" name="NTL-Assoc\VPSA\Student Activities\PC not applicable\Ukrainian Association" tableColumnId="61"/>
      <queryTableField id="62" name="NTL-Assoc\VPSA\Student Activities\PC not applicable\Puerto Rican Student Society" tableColumnId="62"/>
      <queryTableField id="455" name="NTL-Assoc\VPSA\Student Activities\PC not applicable\Baruch Newman Catholic Club" tableColumnId="447"/>
      <queryTableField id="160" name="NTL-Assoc\VPSA\Student Center/Student Activ\Public Safety\FS not applicable" tableColumnId="160"/>
      <queryTableField id="124" name="NTL-Assoc\VPSA\Student Union\Administrative Overhead\FS not applicable" tableColumnId="124"/>
      <queryTableField id="162" name="NTL-Assoc\VPSA\Student Center/Student Activ\Security Deposits\FS not applicable" tableColumnId="162"/>
      <queryTableField id="463" name="NTL-ELC\VPSA\Center, Child Care\Classroom Supplies &amp; Materials\FS not applicable" tableColumnId="455"/>
      <queryTableField id="464" name="NTL-ELC\VPSA\Center, Child Care\Advertising\FS not applicable" tableColumnId="456"/>
      <queryTableField id="465" name="NTL-ELC\VPSA\Center, Child Care\Accounting Unit Support\FS not applicable" tableColumnId="457"/>
      <queryTableField id="136" name="NTL-ELC\VPSA\Center, Child Care\Fringe Benefits\FS not applicable" tableColumnId="136"/>
      <queryTableField id="467" name="NTL-ELC\VPSA\Center, Child Care\P/T Aides\FS not applicable" tableColumnId="459"/>
      <queryTableField id="135" name="NTL-ELC\VPSA\Center, Child Care\Assistant Teachers\FS not applicable" tableColumnId="135"/>
      <queryTableField id="468" name="NTL-ELC\VPSA\Center, Child Care\Head Teacher\Director\FS not applicable" tableColumnId="460"/>
      <queryTableField id="469" name="NTL-ELC\VPSA\Center, Child Care\Trips\FS not applicable" tableColumnId="461"/>
      <queryTableField id="470" name="NTL-ELC\VPSA\Center, Child Care\Events\FS not applicable" tableColumnId="462"/>
      <queryTableField id="462" name="NTL-ELC\VPSA\Center, Child Care\Fees &amp; Permits\FS not applicable" tableColumnId="454"/>
      <queryTableField id="131" name="NTL-Assoc\VPSA\Student Health Services\Psychiatric Nurse Practitioner\FS not applicable" tableColumnId="131"/>
      <queryTableField id="1403" name="NTL-Assoc\VPSA\Special Programs\Elections\FS not applicable" tableColumnId="498"/>
      <queryTableField id="939" name="NTL-Assoc\VPSA\Communica/News, Photo, Video\PC not applicable\FS not applicable" tableColumnId="488"/>
      <queryTableField id="134" name="NTL-Assoc\VPSA\Communica/News, Photo, Video\PC not applicable\WBMB Radio" tableColumnId="134"/>
      <queryTableField id="133" name="NTL-Assoc\VPSA\Communica/News, Photo, Video\PC not applicable\The Ticker" tableColumnId="133"/>
      <queryTableField id="461" name="NTL-ELC\VPSA\Center, Child Care\Insurance\FS not applicable" tableColumnId="453"/>
      <queryTableField id="466" name="NTL-ELC\VPSA\Center, Child Care\Miscellaneous\FS not applicable" tableColumnId="458"/>
      <queryTableField id="471" name="NTL-ELC\VPSA\Center, Child Care\Postage\FS not applicable" tableColumnId="463"/>
      <queryTableField id="145" name="NTL\VPSA\Student Affairs-Life/Devel\Endowment Funds 3\ Endowment Funds  (20-90)" tableColumnId="145"/>
      <queryTableField id="144" name="NTL\VPSA\Athletics &amp; Recreation\Endowment Funds 3\ Endowment Funds  (20-90)" tableColumnId="144"/>
      <queryTableField id="143" name="NTL\VPSA\Ofc Students w/ Disabilities\Students w/ Disabilities Srvcs\ Student Affairs (20-20)" tableColumnId="143"/>
      <queryTableField id="141" name="NTL\VPSA\Student Affairs-Life/Devel\Student Life\ Student Affairs (20-20)" tableColumnId="141"/>
      <queryTableField id="140" name="NTL\VPSA\Student Affairs-Life/Devel\Administrative Overhead\ President (20-03)" tableColumnId="140"/>
      <queryTableField id="474" name="NTL\VPSA\Student Affairs &amp; Serv\Student Affairs Division\ Student Affairs (20-20)" tableColumnId="466"/>
      <queryTableField id="139" name="NTL\VPSA\Athletics &amp; Recreation\Athletics &amp; Recreation Complex\ Student Affairs (20-20)" tableColumnId="139"/>
      <queryTableField id="146" name="NTL-Assoc\VPSA\Communica/News, Photo, Video\PC not applicable\Encounters Magazine" tableColumnId="146"/>
      <queryTableField id="138" name="NTL\VPSA\Athletics &amp; Recreation\Athletic Swimming Program\ Student Affairs (20-20)" tableColumnId="138"/>
      <queryTableField id="476" name="NTL-ELC\VPSA\Center, Child Care\Retroactive Salaries\FS not applicable" tableColumnId="468"/>
      <queryTableField id="477" name="NTL-ELC\VPSA\Center, Child Care\Fire Main. Equip. Contract\FS not applicable" tableColumnId="469"/>
      <queryTableField id="137" name="NTL-ELC\VPSA\Center, Child Care\Head Teacher\FS not applicable" tableColumnId="137"/>
      <queryTableField id="478" name="NTL-ELC\VPSA\Center, Child Care\Custodial Staff Salaries\FS not applicable" tableColumnId="470"/>
      <queryTableField id="479" name="NTL-ELC\VPSA\Center, Child Care\Subscriptions/Memberships\FS not applicable" tableColumnId="471"/>
      <queryTableField id="473" name="NTL-ELC\VPSA\Center, Child Care\Refreshments\FS not applicable" tableColumnId="465"/>
      <queryTableField id="472" name="NTL-ELC\VPSA\Center, Child Care\Professional Fees-Auditing\FS not applicable" tableColumnId="464"/>
      <queryTableField id="475" name="NTL-ELC\VPSA\Center, Child Care\Staff Development\FS not applicable" tableColumnId="467"/>
      <queryTableField id="161" name="NTL-Assoc\VPSA\Student Center/Student Activ\Skilled Trades\FS not applicable" tableColumnId="161"/>
      <queryTableField id="132" name="NTL-Assoc\VPSA\Communica/News, Photo, Video\Administrative Overhead\FS not applicable" tableColumnId="132"/>
      <queryTableField id="129" name="NTL-Assoc\VPSA\Communica/News, Photo, Video\Accounting Unit Support\FS not applicable" tableColumnId="129"/>
      <queryTableField id="176" name="NTL-Assoc\VPSA\Student Health Services\Cont. Health  Beth Israel\FS not applicable" tableColumnId="176"/>
      <queryTableField id="175" name="NTL-Assoc\VPSA\Student Health Services\Student Assistants\FS not applicable" tableColumnId="175"/>
      <queryTableField id="174" name="NTL-Assoc\VPSA\Student Health Services\Professional Fees-Auditing\FS not applicable" tableColumnId="174"/>
      <queryTableField id="116" name="NTL-Assoc\VPSA\Student Health Services\Office Supplies\FS not applicable" tableColumnId="116"/>
      <queryTableField id="172" name="NTL-Assoc\VPSA\Student Health Services\Furniture &amp; Fixtures\FS not applicable" tableColumnId="172"/>
      <queryTableField id="171" name="NTL-Assoc\VPSA\Student Health Services\Equipment\FS not applicable" tableColumnId="171"/>
      <queryTableField id="170" name="NTL-Assoc\VPSA\Student Health Services\Accounting Unit Support\FS not applicable" tableColumnId="170"/>
      <queryTableField id="169" name="NTL-Assoc\VPSA\Student Health Services\Fringe Benefits\FS not applicable" tableColumnId="169"/>
      <queryTableField id="941" name="NTL-Assoc\VPSA\Student Health Services\Wellness Coordinator\FS not applicable" tableColumnId="490"/>
      <queryTableField id="168" name="NTL-Assoc\VPSA\Student Health Services\Staff Development\FS not applicable" tableColumnId="168"/>
      <queryTableField id="167" name="NTL-Assoc\VPSA\Student Center/Student Activ\Lease Payments\FS not applicable" tableColumnId="167"/>
      <queryTableField id="166" name="NTL-Assoc\VPSA\Student Center/Student Activ\Administrative Overhead\FS not applicable" tableColumnId="166"/>
      <queryTableField id="165" name="NTL-Assoc\VPSA\Student Center/Student Activ\Community Building Event\FS not applicable" tableColumnId="165"/>
      <queryTableField id="164" name="NTL-Assoc\VPSA\Student Center/Student Activ\Student Life Building Manager\FS not applicable" tableColumnId="164"/>
      <queryTableField id="163" name="NTL-Assoc\VPSA\Student Center/Student Activ\Miscellaneous\FS not applicable" tableColumnId="163"/>
      <queryTableField id="177" name="NTL-Assoc\VPSA\Student Health Services\Medical Supplies\FS not applicable" tableColumnId="177"/>
      <queryTableField id="178" name="NTL-Assoc\VPSA\Student Health Services\Health fair, Wellness Days\FS not applicable" tableColumnId="178"/>
      <queryTableField id="149" name="NTL-Assoc\VPSA\Student Health Services\Health &amp; Wellness Assc Dr\FS not applicable" tableColumnId="149"/>
      <queryTableField id="148" name="NTL-Assoc\VPSA\Student Health Services\APA Training Psychologist\FS not applicable" tableColumnId="148"/>
      <queryTableField id="940" name="NTL-Assoc\VPSA\Communica/Editorial &amp; Design\PC not applicable\FS not applicable" tableColumnId="489"/>
      <queryTableField id="128" name="NTL-Assoc\VPSA\Communica/Editorial &amp; Design\Administrative Overhead\FS not applicable" tableColumnId="128"/>
      <queryTableField id="127" name="NTL-Assoc\VPSA\Communica/Editorial &amp; Design\Professional Fees-Auditing\FS not applicable" tableColumnId="127"/>
      <queryTableField id="126" name="NTL-Assoc\VPSA\Communica/Editorial &amp; Design\Accounting Unit Support\FS not applicable" tableColumnId="126"/>
      <queryTableField id="942" name="NTL-Assoc\VPSA\Student Union\PC not applicable\FS not applicable" tableColumnId="491"/>
      <queryTableField id="125" name="NTL-Assoc\VPSA\Student Union\PC not applicable\Undergrad Student Assembly" tableColumnId="125"/>
      <queryTableField id="103" name="NTL-Assoc\VPSA\Student Activities\PC not applicable\Mexiculture" tableColumnId="103"/>
      <queryTableField id="130" name="NTL-Assoc\VPSA\Communica/News, Photo, Video\Professional Fees-Auditing\FS not applicable" tableColumnId="130"/>
      <queryTableField id="123" name="NTL-Assoc\VPSA\Student Union\Elections\FS not applicable" tableColumnId="123"/>
      <queryTableField id="121" name="NTL-Assoc\VPSA\Student Union\Professional Fees-Auditing\FS not applicable" tableColumnId="121"/>
      <queryTableField id="120" name="NTL-Assoc\VPSA\Student Union\Accounting Unit Support\FS not applicable" tableColumnId="120"/>
      <queryTableField id="119" name="NTL-Assoc\VPSA\Student Union\Fringe Benefits\FS not applicable" tableColumnId="119"/>
      <queryTableField id="943" name="NTL-Assoc\VPSA\Student Health Services\PC not applicable\FS not applicable" tableColumnId="492"/>
      <queryTableField id="118" name="NTL-Assoc\VPSA\Student Health Services\Administrative Overhead\FS not applicable" tableColumnId="118"/>
      <queryTableField id="147" name="NTL-Assoc\VPSA\Student Health Services\Part time coordinator\FS not applicable" tableColumnId="147"/>
      <queryTableField id="122" name="NTL-Assoc\VPSA\Student Union\Bursar\FS not applicable" tableColumnId="122"/>
      <queryTableField id="102" name="NTL-Assoc\VPSA\Student Activities\PC not applicable\Books and Beyond" tableColumnId="102"/>
      <queryTableField id="54" name="NTL-Assoc\VPSA\Student Affairs-Life/Devel\SCB-Cultural Events\FS not applicable" tableColumnId="54"/>
      <queryTableField id="114" name="NTL-Assoc\VPSA\Student Activities\PC not applicable\Financial Quants and Engineers" tableColumnId="114"/>
      <queryTableField id="200" name="NTL-Assoc\VPSA\Special Services\PC not applicable\Golden Key" tableColumnId="200"/>
      <queryTableField id="183" name="NTL-Assoc\VPSA\Special Services\PC not applicable\GLASS" tableColumnId="183"/>
      <queryTableField id="184" name="NTL-Assoc\VPSA\Special Services\PC not applicable\FUSION" tableColumnId="184"/>
      <queryTableField id="185" name="NTL-Assoc\VPSA\Special Services\PC not applicable\ECO" tableColumnId="185"/>
      <queryTableField id="186" name="NTL-Assoc\VPSA\Special Services\PC not applicable\Delta Sigma Pi" tableColumnId="186"/>
      <queryTableField id="187" name="NTL-Assoc\VPSA\Special Services\PC not applicable\Conversation Partners" tableColumnId="187"/>
      <queryTableField id="188" name="NTL-Assoc\VPSA\Special Services\PC not applicable\Collg  Assn of Wmn in Business" tableColumnId="188"/>
      <queryTableField id="189" name="NTL-Assoc\VPSA\Special Services\PC not applicable\Caribbean Student Assn" tableColumnId="189"/>
      <queryTableField id="190" name="NTL-Assoc\VPSA\Special Services\PC not applicable\Blue Notes" tableColumnId="190"/>
      <queryTableField id="191" name="NTL-Assoc\VPSA\Special Services\PC not applicable\Black Student Union" tableColumnId="191"/>
      <queryTableField id="192" name="NTL-Assoc\VPSA\Special Services\PC not applicable\Beta Alpha Psi" tableColumnId="192"/>
      <queryTableField id="194" name="NTL-Assoc\VPSA\Special Services\PC not applicable\Bangladesh Student Assn" tableColumnId="194"/>
      <queryTableField id="195" name="NTL-Assoc\VPSA\Special Services\PC not applicable\Assn for Information Systems" tableColumnId="195"/>
      <queryTableField id="196" name="NTL-Assoc\VPSA\Special Services\PC not applicable\ASEDOM" tableColumnId="196"/>
      <queryTableField id="197" name="NTL-Assoc\VPSA\Special Services\PC not applicable\ASCEND" tableColumnId="197"/>
      <queryTableField id="268" name="NTL-AUX\VPSA\Student Affairs-Life/Devel\Commencement Ceremony\Student Services" tableColumnId="268"/>
      <queryTableField id="243" name="NTL-Assoc\VPSA\Athletics &amp; Recreation\ATH-Athletic Office\Athletic - Other" tableColumnId="243"/>
      <queryTableField id="242" name="NTL-Assoc\VPSA\Athletics &amp; Recreation\Athletic Trainer\Athletic - Other" tableColumnId="242"/>
      <queryTableField id="101" name="NTL-Assoc\VPSA\Student Activities\PC not applicable\Indian Student Assn" tableColumnId="101"/>
      <queryTableField id="241" name="NTL-Assoc\VPSA\Athletics &amp; Recreation\ATH-Recreation/Intramurals\Athletic - Other" tableColumnId="241"/>
      <queryTableField id="240" name="NTL-Assoc\VPSA\Athletics &amp; Recreation\Student Aides\Athletic - Other" tableColumnId="240"/>
      <queryTableField id="201" name="NTL-Assoc\VPSA\Special Services\PC not applicable\Grad Beta Alpha Psi" tableColumnId="201"/>
      <queryTableField id="239" name="NTL-Assoc\VPSA\Athletics &amp; Recreation\Fringe Benefits\Athletic - Other" tableColumnId="239"/>
      <queryTableField id="202" name="NTL-Assoc\VPSA\Special Services\PC not applicable\Hillel" tableColumnId="202"/>
      <queryTableField id="221" name="NTL-Assoc\VPSA\Special Services\PC not applicable\Hindu Student Assn" tableColumnId="221"/>
      <queryTableField id="332" name="NTL-Assoc\VPSA\Special Services\PC not applicable\Undergrad Student Assembly" tableColumnId="332"/>
      <queryTableField id="269" name="NTL-Assoc\VPSA\Special Services\PC not applicable\Transfer Student Org" tableColumnId="269"/>
      <queryTableField id="292" name="NTL-Assoc\VPSA\Special Services\PC not applicable\The Grid" tableColumnId="292"/>
      <queryTableField id="267" name="NTL-Assoc\VPSA\Special Services\PC not applicable\Student Org Caribbean Appr'n" tableColumnId="267"/>
      <queryTableField id="245" name="NTL-Assoc\VPSA\Special Services\PC not applicable\South Asian Student Assn" tableColumnId="245"/>
      <queryTableField id="204" name="NTL-Assoc\VPSA\Special Services\PC not applicable\Socrates Hellenic Society" tableColumnId="204"/>
      <queryTableField id="205" name="NTL-Assoc\VPSA\Special Services\PC not applicable\Sigma Alpha Delta" tableColumnId="205"/>
      <queryTableField id="206" name="NTL-Assoc\VPSA\Special Services\PC not applicable\She's The First" tableColumnId="206"/>
      <queryTableField id="207" name="NTL-Assoc\VPSA\Special Services\PC not applicable\Phi Eta Sigma" tableColumnId="207"/>
      <queryTableField id="208" name="NTL-Assoc\VPSA\Special Services\PC not applicable\Pakistani Student Assn" tableColumnId="208"/>
      <queryTableField id="209" name="NTL-Assoc\VPSA\Special Services\PC not applicable\Nat'l Soc Leadership &amp; Success" tableColumnId="209"/>
      <queryTableField id="210" name="NTL-Assoc\VPSA\Special Services\PC not applicable\NABA" tableColumnId="210"/>
      <queryTableField id="213" name="NTL-Assoc\VPSA\Special Services\PC not applicable\Muslim Business Assn" tableColumnId="213"/>
      <queryTableField id="222" name="NTL-Assoc\VPSA\Special Services\PC not applicable\Model United Nations" tableColumnId="222"/>
      <queryTableField id="214" name="NTL-Assoc\VPSA\Special Services\PC not applicable\Marketers of Baruch" tableColumnId="214"/>
      <queryTableField id="215" name="NTL-Assoc\VPSA\Special Services\PC not applicable\Lexicon" tableColumnId="215"/>
      <queryTableField id="216" name="NTL-Assoc\VPSA\Special Services\PC not applicable\Latin American Student Org" tableColumnId="216"/>
      <queryTableField id="217" name="NTL-Assoc\VPSA\Special Services\PC not applicable\Japanese Anime Asylum" tableColumnId="217"/>
      <queryTableField id="218" name="NTL-Assoc\VPSA\Special Services\PC not applicable\Japan Club" tableColumnId="218"/>
      <queryTableField id="219" name="NTL-Assoc\VPSA\Special Services\PC not applicable\InterVarsity Christian Fell" tableColumnId="219"/>
      <queryTableField id="220" name="NTL-Assoc\VPSA\Special Services\PC not applicable\International Student Org" tableColumnId="220"/>
      <queryTableField id="203" name="NTL-Assoc\VPSA\Special Services\PC not applicable\Himalayan Club" tableColumnId="203"/>
      <queryTableField id="238" name="NTL-Assoc\VPSA\Athletics &amp; Recreation\Accounting Unit Support\FS not applicable" tableColumnId="238"/>
      <queryTableField id="237" name="NTL-Assoc\VPSA\Athletics &amp; Recreation\Insurance\Athletic - Other" tableColumnId="237"/>
      <queryTableField id="236" name="NTL-Assoc\VPSA\Athletics &amp; Recreation\Professional Fees-Auditing\FS not applicable" tableColumnId="236"/>
      <queryTableField id="262" name="NTL-Assoc\VPSA\Special Projects\PC not applicable\Grad MIA Club" tableColumnId="262"/>
      <queryTableField id="261" name="NTL-Assoc\VPSA\Special Projects\PC not applicable\Grad Zicklin Acct Society" tableColumnId="261"/>
      <queryTableField id="483" name="NTL-Assoc\VPSA\Special Projects\PC not applicable\Grad Zicklin Tax Society" tableColumnId="475"/>
      <queryTableField id="260" name="NTL-Assoc\VPSA\Special Projects\PC not applicable\Grad Zicklin Finance Club" tableColumnId="260"/>
      <queryTableField id="259" name="NTL-Assoc\VPSA\Special Projects\PC not applicable\Grad Zicklin Wmn in Business" tableColumnId="259"/>
      <queryTableField id="258" name="NTL-Assoc\VPSA\Special Projects\PC not applicable\Grad Data Science &amp; Analytics" tableColumnId="258"/>
      <queryTableField id="266" name="NTL-Assoc\VPSA\Special Projects\PC not applicable\MBA Club" tableColumnId="266"/>
      <queryTableField id="257" name="NTL-Assoc\VPSA\Special Projects\PC not applicable\ZicklinBlackGradStudentSociety" tableColumnId="257"/>
      <queryTableField id="482" name="NTL-Assoc\VPSA\Special Projects\PC not applicable\BusinesStrategy&amp;ConsultingClub" tableColumnId="474"/>
      <queryTableField id="481" name="NTL-Assoc\VPSA\Special Projects\PC not applicable\Zicklin Film Club" tableColumnId="473"/>
      <queryTableField id="480" name="NTL-Assoc\VPSA\Special Projects\PC not applicable\Mental Health Club" tableColumnId="472"/>
      <queryTableField id="255" name="NTL-Assoc\VPSA\Special Services\ATH-Men's Baseball\Athletic Teams" tableColumnId="255"/>
      <queryTableField id="254" name="NTL-Assoc\VPSA\Special Services\ATH-Men's Basketball\Athletic Teams" tableColumnId="254"/>
      <queryTableField id="253" name="NTL-Assoc\VPSA\Special Services\PC not applicable\Athletic Teams" tableColumnId="253"/>
      <queryTableField id="224" name="NTL-Assoc\VPSA\Special Services\PC not applicable\Albanian Club" tableColumnId="224"/>
      <queryTableField id="225" name="NTL-Assoc\VPSA\Special Services\PC not applicable\AIESEC" tableColumnId="225"/>
      <queryTableField id="248" name="NTL-Assoc\VPSA\Special Services\PC not applicable\African Student Assn" tableColumnId="248"/>
      <queryTableField id="249" name="NTL-Assoc\VPSA\Special Services\PC not applicable\Advertising Design Society" tableColumnId="249"/>
      <queryTableField id="250" name="NTL-Assoc\VPSA\Special Services\PC not applicable\Actuarial Science Society" tableColumnId="250"/>
      <queryTableField id="251" name="NTL-Assoc\VPSA\Special Services\PC not applicable\Acct Society" tableColumnId="251"/>
      <queryTableField id="252" name="NTL-Assoc\VPSA\Special Services\PC not applicable\Absolute Adrenaline" tableColumnId="252"/>
      <queryTableField id="263" name="NTL-Assoc\VPSA\Special Projects\PC not applicable\Grad Weissman Art Adm Network" tableColumnId="263"/>
      <queryTableField id="264" name="NTL-Assoc\VPSA\Special Projects\PC not applicable\Grad PRIDE Society" tableColumnId="264"/>
      <queryTableField id="265" name="NTL-Assoc\VPSA\Special Projects\PC not applicable\Grad MS IO/Psych Student Assn" tableColumnId="265"/>
      <queryTableField id="247" name="NTL-Assoc\VPSA\Special Projects\PC not applicable\Grad MPA Club" tableColumnId="247"/>
      <queryTableField id="244" name="NTL-Assoc\VPSA\Athletics &amp; Recreation\Photography\Athletic - Other" tableColumnId="244"/>
      <queryTableField id="235" name="NTL-Assoc\VPSA\Athletics &amp; Recreation\Student-Athlete Advisory Comm\Athletic - Other" tableColumnId="235"/>
      <queryTableField id="233" name="NTL-Assoc\VPSA\Athletics &amp; Recreation\Intercollegiate Teams\Athletic - Other" tableColumnId="233"/>
      <queryTableField id="946" name="NTL-Assoc\VPSA\Athletics &amp; Recreation\ARC Maintenance Supplies\Athletic - Other" tableColumnId="495"/>
      <queryTableField id="232" name="NTL-Assoc\VPSA\Athletics &amp; Recreation\Coaching Salaries\Athletic - Other" tableColumnId="232"/>
      <queryTableField id="231" name="NTL-Assoc\VPSA\Athletics &amp; Recreation\Administrative Overhead\FS not applicable" tableColumnId="231"/>
      <queryTableField id="945" name="NTL-Assoc\VPSA\Athletics &amp; Recreation\PC not applicable\FS not applicable" tableColumnId="494"/>
      <queryTableField id="198" name="NTL-Assoc\VPSA\Special Services\PC not applicable\American Marketing Assn" tableColumnId="198"/>
      <queryTableField id="199" name="NTL-Assoc\VPSA\Special Services\PC not applicable\Alpha Phi Omega" tableColumnId="199"/>
      <queryTableField id="944" name="NTL-Assoc\VPSA\Special Programs\Fringe Benefits\FS not applicable" tableColumnId="493"/>
      <queryTableField id="331" name="NTL-Assoc\VPSA\Special Services\PC not applicable\UNICEF" tableColumnId="331"/>
      <queryTableField id="230" name="NTL-Assoc\VPSA\Special Programs\Accounting Unit Support\FS not applicable" tableColumnId="230"/>
      <queryTableField id="228" name="NTL-Assoc\VPSA\Special Programs\Administrative Overhead\FS not applicable" tableColumnId="228"/>
      <queryTableField id="227" name="NTL-Assoc\VPSA\Special Programs\PC not applicable\Grad Student Assembly" tableColumnId="227"/>
      <queryTableField id="947" name="NTL-Assoc\VPSA\Special Programs\PC not applicable\FS not applicable" tableColumnId="496"/>
      <queryTableField id="226" name="NTL-Assoc\VPSA\Special Projects\Accounting Unit Support\FS not applicable" tableColumnId="226"/>
      <queryTableField id="234" name="NTL-Assoc\VPSA\Special Projects\Professional Fees-Auditing\FS not applicable" tableColumnId="234"/>
      <queryTableField id="246" name="NTL-Assoc\VPSA\Special Projects\Administrative Overhead\FS not applicable" tableColumnId="246"/>
      <queryTableField id="256" name="NTL-Assoc\VPSA\Special Projects\PC not applicable\Grad Higher Ed Adm Club" tableColumnId="256"/>
      <queryTableField id="212" name="NTL-Assoc\VPSA\Special Services\PC not applicable\Alpha Kappa Psi" tableColumnId="212"/>
      <queryTableField id="223" name="NTL-Assoc\VPSA\Special Services\PC not applicable\Alpha Kappa Delta Phi" tableColumnId="223"/>
      <queryTableField id="229" name="NTL-Assoc\VPSA\Special Programs\Professional Fees-Auditing\FS not applicable" tableColumnId="229"/>
      <queryTableField id="330" name="NTL-Assoc\VPSA\Special Services\PC not applicable\United Chinese Language Assn" tableColumnId="330"/>
      <queryTableField id="211" name="NTL-Assoc\VPSA\Special Services\PC not applicable\Muslim Student Assn" tableColumnId="211"/>
      <queryTableField id="328" name="NTL-Assoc\VPSA\Special Services\PC not applicable\Vietnamese Student Assn" tableColumnId="328"/>
      <queryTableField id="337" name="NTL-Assoc\VPSA\Student Activities\PC not applicable\Model United Nations" tableColumnId="337"/>
      <queryTableField id="313" name="NTL-Assoc\VPSA\Student Activities\PC not applicable\Marketers of Baruch" tableColumnId="313"/>
      <queryTableField id="334" name="NTL-Assoc\VPSA\Student Activities\PC not applicable\Latin American Student Org" tableColumnId="334"/>
      <queryTableField id="311" name="NTL-Assoc\VPSA\Student Activities\PC not applicable\Japanese Anime Asylum" tableColumnId="311"/>
      <queryTableField id="312" name="NTL-Assoc\VPSA\Student Activities\PC not applicable\Japan Club" tableColumnId="312"/>
      <queryTableField id="286" name="NTL-Assoc\VPSA\Student Activities\PC not applicable\Investment Management Group" tableColumnId="286"/>
      <queryTableField id="285" name="NTL-Assoc\VPSA\Student Activities\PC not applicable\InterVarsity Christian Fell" tableColumnId="285"/>
      <queryTableField id="284" name="NTL-Assoc\VPSA\Student Activities\PC not applicable\Himalayan Club" tableColumnId="284"/>
      <queryTableField id="283" name="NTL-Assoc\VPSA\Student Activities\PC not applicable\Hillel" tableColumnId="283"/>
      <queryTableField id="282" name="NTL-Assoc\VPSA\Student Activities\PC not applicable\GLASS" tableColumnId="282"/>
      <queryTableField id="338" name="NTL-Assoc\VPSA\Student Activities\PC not applicable\Muslim Business Assn" tableColumnId="338"/>
      <queryTableField id="281" name="NTL-Assoc\VPSA\Student Activities\PC not applicable\Finance &amp; Economics Society" tableColumnId="281"/>
      <queryTableField id="288" name="NTL-Assoc\VPSA\Student Activities\PC not applicable\E-Sports Assn" tableColumnId="288"/>
      <queryTableField id="279" name="NTL-Assoc\VPSA\Student Activities\PC not applicable\Ecuadorian Club" tableColumnId="279"/>
      <queryTableField id="277" name="NTL-Assoc\VPSA\Student Activities\PC not applicable\Delta Sigma Pi" tableColumnId="277"/>
      <queryTableField id="329" name="NTL-Assoc\VPSA\Special Services\PC not applicable\United Sikh Assn" tableColumnId="329"/>
      <queryTableField id="274" name="NTL-Assoc\VPSA\Student Activities\PC not applicable\Cybersecurity Club" tableColumnId="274"/>
      <queryTableField id="273" name="NTL-Assoc\VPSA\Student Activities\PC not applicable\Conversation Partners" tableColumnId="273"/>
      <queryTableField id="272" name="NTL-Assoc\VPSA\Student Activities\PC not applicable\Collg  Assn of Wmn in Business" tableColumnId="272"/>
      <queryTableField id="271" name="NTL-Assoc\VPSA\Student Activities\PC not applicable\Chinese Christian Fellowship" tableColumnId="271"/>
      <queryTableField id="270" name="NTL-Assoc\VPSA\Student Activities\PC not applicable\Caribbean Student Assn" tableColumnId="270"/>
      <queryTableField id="278" name="NTL-Assoc\VPSA\Student Activities\PC not applicable\Black Student Union" tableColumnId="278"/>
      <queryTableField id="280" name="NTL-Assoc\VPSA\Student Activities\PC not applicable\FUSION" tableColumnId="280"/>
      <queryTableField id="290" name="NTL-Assoc\VPSA\Student Activities\PC not applicable\Biomed Society" tableColumnId="290"/>
      <queryTableField id="339" name="NTL-Assoc\VPSA\Student Activities\PC not applicable\Muslim Student Assn" tableColumnId="339"/>
      <queryTableField id="341" name="NTL-Assoc\VPSA\Student Activities\PC not applicable\Pakistani Student Assn" tableColumnId="341"/>
      <queryTableField id="100" name="NTL-Assoc\VPSA\Student Activities\PC not applicable\Lexington Music" tableColumnId="100"/>
      <queryTableField id="98" name="NTL-Assoc\VPSA\Student Activities\PC not applicable\Debate Team" tableColumnId="98"/>
      <queryTableField id="97" name="NTL-Assoc\VPSA\Student Activities\PC not applicable\Armenian Society" tableColumnId="97"/>
      <queryTableField id="96" name="NTL-Assoc\VPSA\Student Activities\PC not applicable\Zicklin Undergrad Tax Society" tableColumnId="96"/>
      <queryTableField id="95" name="NTL-Assoc\VPSA\Student Activities\PC not applicable\Youth Org For Israel" tableColumnId="95"/>
      <queryTableField id="94" name="NTL-Assoc\VPSA\Student Activities\PC not applicable\Wmn in Islam" tableColumnId="94"/>
      <queryTableField id="93" name="NTL-Assoc\VPSA\Student Activities\PC not applicable\Wmn Empowered for Success" tableColumnId="93"/>
      <queryTableField id="88" name="NTL-Assoc\VPSA\Student Activities\PC not applicable\West Indian Culture Club" tableColumnId="88"/>
      <queryTableField id="87" name="NTL-Assoc\VPSA\Student Activities\PC not applicable\Wall Street Club" tableColumnId="87"/>
      <queryTableField id="60" name="NTL-Assoc\VPSA\Student Activities\PC not applicable\Vietnamese Student Assn" tableColumnId="60"/>
      <queryTableField id="340" name="NTL-Assoc\VPSA\Student Activities\PC not applicable\NABA" tableColumnId="340"/>
      <queryTableField id="85" name="NTL-Assoc\VPSA\Student Activities\PC not applicable\United Sikh Assn" tableColumnId="85"/>
      <queryTableField id="89" name="NTL-Assoc\VPSA\Student Activities\PC not applicable\UNICEF" tableColumnId="89"/>
      <queryTableField id="91" name="NTL-Assoc\VPSA\Student Activities\PC not applicable\Transfer Student Org" tableColumnId="91"/>
      <queryTableField id="92" name="NTL-Assoc\VPSA\Student Activities\PC not applicable\The Grid" tableColumnId="92"/>
      <queryTableField id="173" name="NTL-Assoc\VPSA\Student Activities\PC not applicable\TAMID" tableColumnId="173"/>
      <queryTableField id="180" name="NTL-Assoc\VPSA\Student Activities\PC not applicable\South Asian Student Assn" tableColumnId="180"/>
      <queryTableField id="193" name="NTL-Assoc\VPSA\Student Activities\PC not applicable\She's The First" tableColumnId="193"/>
      <queryTableField id="182" name="NTL-Assoc\VPSA\Student Activities\PC not applicable\Real Estate &amp; Finance Club" tableColumnId="182"/>
      <queryTableField id="343" name="NTL-Assoc\VPSA\Student Activities\PC not applicable\Psychology Club" tableColumnId="343"/>
      <queryTableField id="342" name="NTL-Assoc\VPSA\Student Activities\PC not applicable\Pre-Law Society" tableColumnId="342"/>
      <queryTableField id="485" name="NTL-Assoc\VPSA\Student Activities\PC not applicable\Phi Eta Sigma" tableColumnId="477"/>
      <queryTableField id="86" name="NTL-Assoc\VPSA\Student Activities\PC not applicable\United Chinese Language Assn" tableColumnId="86"/>
      <queryTableField id="300" name="NTL-Assoc\VPSA\Student Activities\PC not applicable\Beta Alpha Psi" tableColumnId="300"/>
      <queryTableField id="276" name="NTL-Assoc\VPSA\Student Activities\PC not applicable\Dance Club @ Baruch" tableColumnId="276"/>
      <queryTableField id="344" name="NTL-Assoc\VPSA\Special Services\PC not applicable\Graduate Student Assembly" tableColumnId="344"/>
      <queryTableField id="289" name="NTL-Assoc\VPSA\Stud. Affairs-Stud. Life&amp;Devel\Accounting Unit Support\FS not applicable" tableColumnId="289"/>
      <queryTableField id="320" name="NTL-Assoc\VPSA\Special Services\PC not applicable\Taiwanese Student Assn" tableColumnId="320"/>
      <queryTableField id="346" name="NTL-Assoc\VPSA\Special Services\PC not applicable\Student Life Center" tableColumnId="346"/>
      <queryTableField id="347" name="NTL-Assoc\VPSA\Special Services\PC not applicable\Health Services" tableColumnId="347"/>
      <queryTableField id="291" name="NTL-Assoc\VPSA\Student Activities\PC not applicable\Baruch Org of Soviet Students" tableColumnId="291"/>
      <queryTableField id="326" name="NTL-Assoc\VPSA\Special Services\PC not applicable\West Indian Culture Club" tableColumnId="326"/>
      <queryTableField id="325" name="NTL-Assoc\VPSA\Special Services\PC not applicable\Wmn Empowered for Success" tableColumnId="325"/>
      <queryTableField id="324" name="NTL-Assoc\VPSA\Special Services\PC not applicable\Wmn in Islam" tableColumnId="324"/>
      <queryTableField id="323" name="NTL-Assoc\VPSA\Special Services\PC not applicable\Grad Zicklin Tax Society" tableColumnId="323"/>
      <queryTableField id="348" name="NTL-Assoc\VPSA\Special Services\PC not applicable\General Account" tableColumnId="348"/>
      <queryTableField id="349" name="NTL-Assoc\VPSA\Special Services\PC not applicable\Baruch Business Brigades" tableColumnId="349"/>
      <queryTableField id="350" name="NTL-Assoc\VPSA\Special Services\PC not applicable\Books and Beyond" tableColumnId="350"/>
      <queryTableField id="275" name="NTL-Assoc\VPSA\Stud. Affairs-Stud. Life&amp;Devel\Professional Fees-Auditing\FS not applicable" tableColumnId="275"/>
      <queryTableField id="351" name="NTL-Assoc\VPSA\Special Services\PC not applicable\SCB Helpliine/Team Baruch" tableColumnId="351"/>
      <queryTableField id="353" name="NTL-Assoc\VPSA\Special Services\PC not applicable\Rotaract Club of Baruch" tableColumnId="353"/>
      <queryTableField id="336" name="NTL-Assoc\VPSA\Special Services\PC not applicable\Indian Student Assn" tableColumnId="336"/>
      <queryTableField id="345" name="NTL-Assoc\VPSA\Special Services\PC not applicable\Polish American Society" tableColumnId="345"/>
      <queryTableField id="335" name="NTL-Assoc\VPSA\Special Services\PC not applicable\Pi Sigma Epsilon" tableColumnId="335"/>
      <queryTableField id="333" name="NTL-Assoc\VPSA\Special Services\PC not applicable\Music &amp; Prfmng Arts Guild" tableColumnId="333"/>
      <queryTableField id="314" name="NTL-Assoc\VPSA\Special Services\PC not applicable\Latino Professnls Fin&amp;Acc" tableColumnId="314"/>
      <queryTableField id="322" name="NTL-Assoc\VPSA\Special Services\PC not applicable\Zicklin Undergrad Tax Society" tableColumnId="322"/>
      <queryTableField id="315" name="NTL-Assoc\VPSA\Special Services\PC not applicable\Colleges Against Cancer" tableColumnId="315"/>
      <queryTableField id="316" name="NTL-Assoc\VPSA\Special Services\PC not applicable\Kappa Phi Alpha" tableColumnId="316"/>
      <queryTableField id="317" name="NTL-Assoc\VPSA\Special Services\PC not applicable\American Humanics Society" tableColumnId="317"/>
      <queryTableField id="318" name="NTL-Assoc\VPSA\Special Services\PC not applicable\Jewish Women's Group" tableColumnId="318"/>
      <queryTableField id="319" name="NTL-Assoc\VPSA\Special Services\PC not applicable\Turkish Student Assn" tableColumnId="319"/>
      <queryTableField id="352" name="NTL-Assoc\VPSA\Special Services\PC not applicable\Thespian Club" tableColumnId="352"/>
      <queryTableField id="306" name="NTL-Assoc\VPSA\Stud. Affairs-Stud. Life&amp;Devel\Administrative Overhead\FS not applicable" tableColumnId="306"/>
      <queryTableField id="321" name="NTL-Assoc\VPSA\Special Services\PC not applicable\Beta Phi Sigma" tableColumnId="321"/>
      <queryTableField id="287" name="NTL-Assoc\VPSA\Student Activities\Accounting Unit Support\FS not applicable" tableColumnId="287"/>
      <queryTableField id="310" name="NTL-Assoc\VPSA\Student Activities\PC not applicable\Alpha Kappa Psi" tableColumnId="310"/>
      <queryTableField id="301" name="NTL-Assoc\VPSA\Student Activities\PC not applicable\ALPFA" tableColumnId="301"/>
      <queryTableField id="305" name="NTL-Assoc\VPSA\Stud. Affairs-Stud. Life&amp;Devel\PC not applicable\Programming Board" tableColumnId="305"/>
      <queryTableField id="299" name="NTL-Assoc\VPSA\Student Activities\PC not applicable\African Student Assn" tableColumnId="299"/>
      <queryTableField id="298" name="NTL-Assoc\VPSA\Student Activities\PC not applicable\Actuarial Science Society" tableColumnId="298"/>
      <queryTableField id="297" name="NTL-Assoc\VPSA\Student Activities\PC not applicable\Acct Society" tableColumnId="297"/>
      <queryTableField id="303" name="NTL-Assoc\VPSA\Student Activities\PC not applicable\Archery Club" tableColumnId="303"/>
      <queryTableField id="304" name="NTL-Assoc\VPSA\Student Activities\PC not applicable\ASCEND" tableColumnId="304"/>
      <queryTableField id="302" name="NTL-Assoc\VPSA\Student Activities\PC not applicable\American Marketing Assn" tableColumnId="302"/>
      <queryTableField id="307" name="NTL-Assoc\VPSA\Student Activities\PC not applicable\ASEDOM" tableColumnId="307"/>
      <queryTableField id="309" name="NTL-Assoc\VPSA\Student Activities\PC not applicable\Bangladesh Student Assn" tableColumnId="309"/>
      <queryTableField id="296" name="NTL-Assoc\VPSA\Student Activities\PC not applicable\50Five Capital" tableColumnId="296"/>
      <queryTableField id="295" name="NTL-Assoc\VPSA\Student Activities\PC not applicable\Student Veterans of America" tableColumnId="295"/>
      <queryTableField id="294" name="NTL-Assoc\VPSA\Student Activities\Administrative Overhead\FS not applicable" tableColumnId="294"/>
      <queryTableField id="293" name="NTL-Assoc\VPSA\Student Activities\Professional Fees-Auditing\FS not applicable" tableColumnId="293"/>
      <queryTableField id="308" name="NTL-Assoc\VPSA\Student Activities\PC not applicable\Assn for Information Systems" tableColumnId="308"/>
      <queryTableField id="327" name="NTL-Assoc\VPSA\Special Services\PC not applicable\WBMB Radio" tableColumnId="327"/>
      <queryTableField id="358" name="NTL\WSAS\Student Services\Graduate Career Service WSAS\ Weissman School (20-30)" tableColumnId="358"/>
      <queryTableField id="363" name="NTL\WSAS\Communications\SWUFE - WSAS\ Weissman School (20-30)" tableColumnId="363"/>
      <queryTableField id="360" name="NTL\WSAS\Fine &amp; Performing Arts\SWUFE - WSAS\ Weissman School (20-30)" tableColumnId="360"/>
      <queryTableField id="361" name="NTL\WSAS\Fine &amp; Performing Arts\Fine &amp; Prfrmg Arts Ticket Incm\ Weissman School (20-30)" tableColumnId="361"/>
      <queryTableField id="368" name="NTL\WSAS\English Language/Literature\ENG 2100 Readers\ Weissman School (20-30)" tableColumnId="368"/>
      <queryTableField id="359" name="NTL\WSAS\Art Gallery\Mishkin Art Gallery\ Weissman School (20-30)" tableColumnId="359"/>
      <queryTableField id="364" name="NTL\WSAS\Philosophy\SWUFE - WSAS\ Weissman School (20-30)" tableColumnId="364"/>
      <queryTableField id="362" name="NTL\WSAS\Mathematics\Master Financial Engineering\ Weissman School (20-30)" tableColumnId="362"/>
      <queryTableField id="365" name="NTL\WSAS\Center, Performing Arts\Concessions/Merchandise Income\ Weissman School (20-30)" tableColumnId="365"/>
      <queryTableField id="366" name="NTL\WSAS\Center, Performing Arts\BPAC Ticket Income\ Weissman School (20-30)" tableColumnId="366"/>
      <queryTableField id="369" name="NTL\WSAS\Center, Performing Arts\Baruch Performing Arts Center\ Weissman School (20-30)" tableColumnId="369"/>
      <queryTableField id="357" name="NTL\WSAS\Dean Of Liberal Arts\Dean Weissman School\ Weissman School (20-30)" tableColumnId="357"/>
      <queryTableField id="356" name="NTL\WSAS\Dean Of Liberal Arts\SWUFE - WSAS\ Weissman School (20-30)" tableColumnId="356"/>
      <queryTableField id="355" name="NTL\WSAS\Psychology\Endowment Funds 3\ Endowment Funds  (20-90)" tableColumnId="355"/>
      <queryTableField id="486" name="NTL\WSAS\Dean Of Liberal Arts\ENG 2100 Readers\ Weissman School (20-30)" tableColumnId="478"/>
      <queryTableField id="354" name="NTL\WSAS\Dean Of Liberal Arts\Endowment Funds 3\ Endowment Funds  (20-90)" tableColumnId="354"/>
      <queryTableField id="367" name="NTL\WSAS\English Language/Literature\SWUFE - WSAS\ Weissman School (20-30)" tableColumnId="367"/>
      <queryTableField id="434" name="NTL\ZSB\Student Affairs Administration\Graduate Programs\ Zicklin School  (20-25)" tableColumnId="434"/>
      <queryTableField id="433" name="NTL\ZSB\Student Affairs Administration\ZSB Exe-Prog Funded Act.\ Exe &amp; Global Zicklin (30-25)" tableColumnId="433"/>
      <queryTableField id="432" name="NTL\ZSB\Student Affairs Administration\ZSB Glob-Prog Funded Act.\ Exe &amp; Global Zicklin (30-25)" tableColumnId="432"/>
      <queryTableField id="378" name="NTL\ZSB\Graduate Programs\ZSB Glob-Prog Funded Act.\ Exe &amp; Global Zicklin (30-25)" tableColumnId="378"/>
      <queryTableField id="385" name="NTL\ZSB\Graduate Programs\Graduate Programs\ Zicklin School  (20-25)" tableColumnId="385"/>
      <queryTableField id="381" name="NTL\ZSB\Graduate Programs\SWUFE PhD Program\ Zicklin School  (20-25)" tableColumnId="381"/>
      <queryTableField id="380" name="NTL\ZSB\Graduate Programs\SWUFE 3+1 - Chengdu China\ Zicklin School  (20-25)" tableColumnId="380"/>
      <queryTableField id="379" name="NTL\ZSB\Graduate Programs\ZSB Exe-Prog Funded Act.\ Exe &amp; Global Zicklin (30-25)" tableColumnId="379"/>
      <queryTableField id="400" name="NTL\ZSB\Dean Of Business\Endowment Funds 3\ Endowment Funds  (20-90)" tableColumnId="400"/>
      <queryTableField id="399" name="NTL\ZSB\Dean Of Business\Endowment Funds 4\ Endowment Funds  (20-90)" tableColumnId="399"/>
      <queryTableField id="401" name="NTL\ZSB\Career Services Operations\Endowment Funds 3\ Endowment Funds  (20-90)" tableColumnId="401"/>
      <queryTableField id="436" name="NTL\ZSB\Counseling-Academic\ZSB Glob-Prog Funded Act.\ Exe &amp; Global Zicklin (30-25)" tableColumnId="436"/>
      <queryTableField id="437" name="NTL\ZSB\Counseling-Academic\ZSB Exe-Prog Funded Act.\ Exe &amp; Global Zicklin (30-25)" tableColumnId="437"/>
      <queryTableField id="948" name="NTL\ZSB\Economics\SWUFE PhD Program\ Zicklin School  (20-25)" tableColumnId="497"/>
      <queryTableField id="421" name="NTL\ZSB\Counseling-Academic\Dean's Honors Ceremony\ Zicklin School  (20-25)" tableColumnId="421"/>
      <queryTableField id="424" name="NTL\ZSB\Dean Of Business\Online Business School Program\ Zicklin School  (20-25)" tableColumnId="424"/>
      <queryTableField id="423" name="NTL\ZSB\Dean Of Business\SWUFE 3+1 - Chengdu China\ Zicklin School  (20-25)" tableColumnId="423"/>
      <queryTableField id="422" name="NTL\ZSB\Dean Of Business\Non-Exe/Global Marketing Expns\ Zicklin School  (20-25)" tableColumnId="422"/>
      <queryTableField id="403" name="NTL\ZSB\Dean Of Business\Schwartz Faculty Activity\ Zicklin School  (20-25)" tableColumnId="403"/>
      <queryTableField id="419" name="NTL\ZSB\Dean Of Business\RZicklin Center Corp Integrity\ Zicklin School  (20-25)" tableColumnId="419"/>
      <queryTableField id="487" name="NTL\ZSB\Business PhD Program\SWUFE PhD Program\ Zicklin School  (20-25)" tableColumnId="479"/>
      <queryTableField id="402" name="NTL\ZSB\Statistics\ZSB Glob-Prog Funded Act.\ Exe &amp; Global Zicklin (30-25)" tableColumnId="402"/>
      <queryTableField id="377" name="NTL\ZSB\Statistics\ZSB Exe-Prog Funded Act.\ Exe &amp; Global Zicklin (30-25)" tableColumnId="377"/>
      <queryTableField id="376" name="NTL\ZSB\Statistics\SWUFE 3+1 - Chengdu China\ Zicklin School  (20-25)" tableColumnId="376"/>
      <queryTableField id="375" name="NTL\ZSB\Real Estate\ZSB Glob-Prog Funded Act.\ Exe &amp; Global Zicklin (30-25)" tableColumnId="375"/>
      <queryTableField id="382" name="NTL\ZSB\Real Estate\ZSB Exe-Prog Funded Act.\ Exe &amp; Global Zicklin (30-25)" tableColumnId="382"/>
      <queryTableField id="372" name="NTL\ZSB\Real Estate\SWUFE 3+1 - Chengdu China\ Zicklin School  (20-25)" tableColumnId="372"/>
      <queryTableField id="371" name="NTL\ZSB\Marketing\ZSB Glob-Prog Funded Act.\ Exe &amp; Global Zicklin (30-25)" tableColumnId="371"/>
      <queryTableField id="370" name="NTL\ZSB\Marketing\ZSB Exe-Prog Funded Act.\ Exe &amp; Global Zicklin (30-25)" tableColumnId="370"/>
      <queryTableField id="425" name="NTL\ZSB\Dean Of Business\ZSB Exe-Prog Funded Act.\ Exe &amp; Global Zicklin (30-25)" tableColumnId="425"/>
      <queryTableField id="374" name="NTL\ZSB\Marketing\SWUFE 3+1 - Chengdu China\ Zicklin School  (20-25)" tableColumnId="374"/>
      <queryTableField id="384" name="NTL\ZSB\Management\ZSB Glob-Prog Funded Act.\ Exe &amp; Global Zicklin (30-25)" tableColumnId="384"/>
      <queryTableField id="398" name="NTL\ZSB\Management\ZSB Exe-Prog Funded Act.\ Exe &amp; Global Zicklin (30-25)" tableColumnId="398"/>
      <queryTableField id="397" name="NTL\ZSB\Management\SWUFE 3+1 - Chengdu China\ Zicklin School  (20-25)" tableColumnId="397"/>
      <queryTableField id="383" name="NTL\ZSB\Management\Sigma Iota Epsilon\ Zicklin School  (20-25)" tableColumnId="383"/>
      <queryTableField id="396" name="NTL\ZSB\Law\ZSB Glob-Prog Funded Act.\ Exe &amp; Global Zicklin (30-25)" tableColumnId="396"/>
      <queryTableField id="395" name="NTL\ZSB\Law\ZSB Exe-Prog Funded Act.\ Exe &amp; Global Zicklin (30-25)" tableColumnId="395"/>
      <queryTableField id="394" name="NTL\ZSB\Law\SWUFE 3+1 - Chengdu China\ Zicklin School  (20-25)" tableColumnId="394"/>
      <queryTableField id="488" name="NTL\ZSB\Economics\Global Graduate Programs\ Exe &amp; Global Zicklin (30-25)" tableColumnId="480"/>
      <queryTableField id="391" name="NTL\ZSB\Economics\ZSB Exe-Prog Funded Act.\ Exe &amp; Global Zicklin (30-25)" tableColumnId="391"/>
      <queryTableField id="390" name="NTL\ZSB\Economics\SWUFE 3+1 - Chengdu China\ Zicklin School  (20-25)" tableColumnId="390"/>
      <queryTableField id="389" name="NTL\ZSB\Economics\Economics Dept.-Microstructure\ Zicklin School  (20-25)" tableColumnId="389"/>
      <queryTableField id="388" name="NTL\ZSB\Accounting\ZSB Glob-Prog Funded Act.\ Exe &amp; Global Zicklin (30-25)" tableColumnId="388"/>
      <queryTableField id="387" name="NTL\ZSB\Accounting\ZSB Exe-Prog Funded Act.\ Exe &amp; Global Zicklin (30-25)" tableColumnId="387"/>
      <queryTableField id="386" name="NTL\ZSB\Accounting\SWUFE 3+1 - Chengdu China\ Zicklin School  (20-25)" tableColumnId="386"/>
      <queryTableField id="438" name="NTL\ZSB\Counseling-Academic\SWUFE 3+1 - Chengdu China\ Zicklin School  (20-25)" tableColumnId="438"/>
      <queryTableField id="426" name="NTL\ZSB\Dean Of Business\ZSB Glob-Prog Funded Act.\ Exe &amp; Global Zicklin (30-25)" tableColumnId="426"/>
      <queryTableField id="439" name="NTL\ZSB\Career Services Operations\ZSB Glob-Prog Funded Act.\ Exe &amp; Global Zicklin (30-25)" tableColumnId="439"/>
      <queryTableField id="420" name="NTL\ZSB\Career Services Operations\ZSB Exe-Prog Funded Act.\ Exe &amp; Global Zicklin (30-25)" tableColumnId="420"/>
      <queryTableField id="418" name="NTL\ZSB\Career Services Operations\Graduate Programs\ Zicklin School  (20-25)" tableColumnId="418"/>
      <queryTableField id="411" name="NTL\ZSB\Executive Programs\Exe MBA Healthcare Admin\ Exe &amp; Global Zicklin (30-25)" tableColumnId="411"/>
      <queryTableField id="412" name="NTL\ZSB\Executive Programs\Executive MS HR Management\ Exe &amp; Global Zicklin (30-25)" tableColumnId="412"/>
      <queryTableField id="413" name="NTL\ZSB\Executive Programs\Executive Business DBA\ Exe &amp; Global Zicklin (30-25)" tableColumnId="413"/>
      <queryTableField id="414" name="NTL\ZSB\Executive Programs\Executive MBA\ Exe &amp; Global Zicklin (30-25)" tableColumnId="414"/>
      <queryTableField id="415" name="NTL\ZSB\Executive Programs\ZSB Glob-Prog Funded Act.\ Exe &amp; Global Zicklin (30-25)" tableColumnId="415"/>
      <queryTableField id="416" name="NTL\ZSB\Executive Programs\ZSB Exe-Prog Funded Act.\ Exe &amp; Global Zicklin (30-25)" tableColumnId="416"/>
      <queryTableField id="417" name="NTL\ZSB\Executive Programs\Executive MS Finance\ Exe &amp; Global Zicklin (30-25)" tableColumnId="417"/>
      <queryTableField id="489" name="NTL\ZSB\Dean Of Business\Global Graduate Programs\ Exe &amp; Global Zicklin (30-25)" tableColumnId="481"/>
      <queryTableField id="373" name="NTL\ZSB\Center, Weissman Intl Business\SWUFE 3+1 - Chengdu China\ Zicklin School  (20-25)" tableColumnId="373"/>
      <queryTableField id="410" name="NTL\ZSB\Center, Weissman Intl Business\Weissman Center Intntnl Prgrm\ Zicklin School  (20-25)" tableColumnId="410"/>
      <queryTableField id="440" name="NTL\ZSB\Center, Subotnick Fin Services\ZSB Glob-Prog Funded Act.\ Exe &amp; Global Zicklin (30-25)" tableColumnId="440"/>
      <queryTableField id="409" name="NTL\ZSB\Center, Subotnick Fin Services\ZSB Exe-Prog Funded Act.\ Exe &amp; Global Zicklin (30-25)" tableColumnId="409"/>
      <queryTableField id="408" name="NTL\ZSB\Center, Subotnick Fin Services\Subotnick Center\ Zicklin School  (20-25)" tableColumnId="408"/>
      <queryTableField id="407" name="NTL\ZSB\Center, Lawrence Field/Sm Bus\ZSB Glob-Prog Funded Act.\ Exe &amp; Global Zicklin (30-25)" tableColumnId="407"/>
      <queryTableField id="406" name="NTL\ZSB\Institute, Newman RE\ZSB Glob-Prog Funded Act.\ Exe &amp; Global Zicklin (30-25)" tableColumnId="406"/>
      <queryTableField id="405" name="NTL\ZSB\Institute, Newman RE\ZSB Exe-Prog Funded Act.\ Exe &amp; Global Zicklin (30-25)" tableColumnId="405"/>
      <queryTableField id="490" name="NTL\ZSB\Institute, Newman RE\Newman Real Estate Institute\ Zicklin School  (20-25)" tableColumnId="482"/>
      <queryTableField id="435" name="NTL\ZSB\Center, Student Entrprneurship\ZSB Glob-Prog Funded Act.\ Exe &amp; Global Zicklin (30-25)" tableColumnId="435"/>
      <queryTableField id="431" name="NTL\ZSB\Center, Student Entrprneurship\ZSB Exe-Prog Funded Act.\ Exe &amp; Global Zicklin (30-25)" tableColumnId="431"/>
      <queryTableField id="430" name="NTL\ZSB\Entrepreneurship &amp; Innovation\ZSB Glob-Prog Funded Act.\ Exe &amp; Global Zicklin (30-25)" tableColumnId="430"/>
      <queryTableField id="429" name="NTL\ZSB\Entrepreneurship &amp; Innovation\ZSB Exe-Prog Funded Act.\ Exe &amp; Global Zicklin (30-25)" tableColumnId="429"/>
      <queryTableField id="428" name="NTL\ZSB\Entrepreneurship &amp; Innovation\SWUFE 3+1 - Chengdu China\ Zicklin School  (20-25)" tableColumnId="428"/>
      <queryTableField id="404" name="NTL\ZSB\Center, Weissman Intl Business\ZSB Glob-Prog Funded Act.\ Exe &amp; Global Zicklin (30-25)" tableColumnId="404"/>
      <queryTableField id="1404" name="NTL\ZSB\Accounting\Endowment Funds 3\ Endowment Funds  (20-90)" tableColumnId="49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B05DA9D-7F3A-4464-8AD5-F59BE9D6E331}" name="MasterData" displayName="MasterData" ref="A1:R516" tableType="queryTable" totalsRowShown="0">
  <autoFilter ref="A1:R516" xr:uid="{9B05DA9D-7F3A-4464-8AD5-F59BE9D6E331}"/>
  <tableColumns count="18">
    <tableColumn id="1" xr3:uid="{4230F6DE-AA48-49CB-A4A5-36F1E514C04B}" uniqueName="1" name="Ledger" queryTableFieldId="21" dataDxfId="19"/>
    <tableColumn id="2" xr3:uid="{3DF573E0-9B14-47F3-A6AA-4F05F752EDD0}" uniqueName="2" name="Divisions.Data.Division" queryTableFieldId="2" dataDxfId="18"/>
    <tableColumn id="3" xr3:uid="{3B12C3D9-ADEF-4FC5-BEE4-2C8D472D19D5}" uniqueName="3" name="Department Descr" queryTableFieldId="3" dataDxfId="17"/>
    <tableColumn id="4" xr3:uid="{FF9CEACB-1B17-418C-818C-CF1E77D085F7}" uniqueName="4" name="Program Code Descr" queryTableFieldId="4" dataDxfId="16"/>
    <tableColumn id="5" xr3:uid="{A62CF5E8-F887-43F6-BBDC-BEEF005A4702}" uniqueName="5" name="Funding Source Descr" queryTableFieldId="5" dataDxfId="15"/>
    <tableColumn id="14" xr3:uid="{FE5C60B3-8525-460E-9000-251E68D58991}" uniqueName="14" name="Major Purpose" queryTableFieldId="14" dataDxfId="14"/>
    <tableColumn id="6" xr3:uid="{5012B018-4773-4979-B1B4-E77E9C1D46E0}" uniqueName="6" name="Source.Name" queryTableFieldId="6" dataDxfId="13"/>
    <tableColumn id="8" xr3:uid="{596D374B-6EEE-4CC8-A088-973468AC7B7F}" uniqueName="8" name="Budget Period" queryTableFieldId="8" dataDxfId="12"/>
    <tableColumn id="7" xr3:uid="{562FDB9C-98C4-420E-8221-07D084AD2E14}" uniqueName="7" name="BU&amp;PrgrmDescr&amp;MP" queryTableFieldId="40" dataDxfId="11"/>
    <tableColumn id="9" xr3:uid="{63C6CB11-DD63-4881-B3E4-EC97323F4AA8}" uniqueName="9" name="Business Unit" queryTableFieldId="9" dataDxfId="10"/>
    <tableColumn id="10" xr3:uid="{70589762-F69F-4FD6-A0EB-7941CA273836}" uniqueName="10" name="Account" queryTableFieldId="10" dataDxfId="9"/>
    <tableColumn id="11" xr3:uid="{A7441307-19DC-451D-88B7-CC13A6BA9DAC}" uniqueName="11" name="Account Description" queryTableFieldId="11" dataDxfId="8"/>
    <tableColumn id="12" xr3:uid="{1311AC95-DC83-4E9F-A6B3-3352F843BE6D}" uniqueName="12" name="Department" queryTableFieldId="12" dataDxfId="7"/>
    <tableColumn id="13" xr3:uid="{311432BB-0EA9-4B73-8B6B-A74C562DD040}" uniqueName="13" name="Fund Code" queryTableFieldId="13" dataDxfId="6"/>
    <tableColumn id="15" xr3:uid="{C55CF730-8D9C-4126-A360-36CD70507623}" uniqueName="15" name="Operating Unit" queryTableFieldId="15" dataDxfId="5"/>
    <tableColumn id="16" xr3:uid="{5BD7C37F-B421-418D-BB48-608368435C6C}" uniqueName="16" name="Program Code" queryTableFieldId="16" dataDxfId="4"/>
    <tableColumn id="17" xr3:uid="{AEA339AE-65E9-4778-9303-C32DE1A5868C}" uniqueName="17" name="Funding Source" queryTableFieldId="17" dataDxfId="3"/>
    <tableColumn id="18" xr3:uid="{DCFFF2A0-8BDD-4CDF-8982-8A4C8B81E5B2}" uniqueName="18" name="Special Initiatives" queryTableFieldId="18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Divisions" displayName="Divisions" ref="A1:C109" tableType="queryTable" totalsRowShown="0">
  <autoFilter ref="A1:C109" xr:uid="{00000000-000C-0000-FFFF-FFFF01000000}"/>
  <sortState xmlns:xlrd2="http://schemas.microsoft.com/office/spreadsheetml/2017/richdata2" ref="A2:E109">
    <sortCondition ref="D1:D109"/>
  </sortState>
  <tableColumns count="3">
    <tableColumn id="4" xr3:uid="{8CF4B775-A1BB-44F7-9DF4-D353C863EEC4}" uniqueName="4" name="Data.Division" queryTableFieldId="1"/>
    <tableColumn id="5" xr3:uid="{C7C2373A-EA41-4CA0-B458-EBDB82BBD463}" uniqueName="5" name="Data.CUNYFIRST GL Dept Code" queryTableFieldId="2"/>
    <tableColumn id="6" xr3:uid="{3990F936-CC72-478F-8122-C04125C8659A}" uniqueName="6" name="Data.CUNYFIRST GL Dept. Description                     (University Shared)" queryTableField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evel_1" displayName="Level_1" ref="A1:A5" tableType="queryTable" totalsRowShown="0">
  <autoFilter ref="A1:A5" xr:uid="{00000000-0009-0000-0100-000003000000}"/>
  <sortState xmlns:xlrd2="http://schemas.microsoft.com/office/spreadsheetml/2017/richdata2" ref="A2:A5">
    <sortCondition ref="A1:A5"/>
  </sortState>
  <tableColumns count="1">
    <tableColumn id="1" xr3:uid="{00000000-0010-0000-0200-000001000000}" uniqueName="1" name="Column1" queryTableFieldId="1" dataDxfId="2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Level_2" displayName="Level_2" ref="A1:D12" tableType="queryTable" totalsRowShown="0">
  <autoFilter ref="A1:D12" xr:uid="{00000000-0009-0000-0100-000007000000}"/>
  <tableColumns count="4">
    <tableColumn id="14" xr3:uid="{E72549DF-46D5-4D92-BE93-4573BD5F0492}" uniqueName="14" name="NTL" queryTableFieldId="30"/>
    <tableColumn id="11" xr3:uid="{CE4E2764-9CBD-4E69-9C10-37C875180745}" uniqueName="11" name="NTL-AUX" queryTableFieldId="27"/>
    <tableColumn id="12" xr3:uid="{1ED141A5-F3D7-44DB-83CF-09CA8958DE86}" uniqueName="12" name="NTL-Assoc" queryTableFieldId="28"/>
    <tableColumn id="13" xr3:uid="{107DC07A-1330-42A6-81C7-24F4CA6CA0D4}" uniqueName="13" name="NTL-ELC" queryTableFieldId="2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Level_3" displayName="Level_3" ref="A1:O21" tableType="queryTable" totalsRowShown="0">
  <autoFilter ref="A1:O21" xr:uid="{00000000-0009-0000-0100-000006000000}"/>
  <tableColumns count="15">
    <tableColumn id="79" xr3:uid="{9D8D2BD5-C862-4F4E-845F-8D7BD271F3DC}" uniqueName="79" name="NTL\Acad Aff" queryTableFieldId="144"/>
    <tableColumn id="1" xr3:uid="{F83D73BA-CD55-4CBF-96E2-32D46698DF3B}" uniqueName="1" name="NTL\Library" queryTableFieldId="171"/>
    <tableColumn id="80" xr3:uid="{41188E60-FD2E-4435-82FD-22088EE74D91}" uniqueName="80" name="NTL\MSPIA" queryTableFieldId="145"/>
    <tableColumn id="86" xr3:uid="{27143F8E-F7B7-4247-8332-F4CC2D7C52C3}" uniqueName="86" name="NTL\President" queryTableFieldId="151"/>
    <tableColumn id="84" xr3:uid="{87690474-94D4-4D3A-9E1F-8A5B9919535B}" uniqueName="84" name="NTL\VPAF" queryTableFieldId="149"/>
    <tableColumn id="72" xr3:uid="{B7EA4E71-6F4A-4415-A668-7C1C999F2DD8}" uniqueName="72" name="NTL-AUX\VPAF" queryTableFieldId="137"/>
    <tableColumn id="85" xr3:uid="{70A1A16B-8AD7-499E-855D-BE241A6CDD15}" uniqueName="85" name="NTL\VPCA" queryTableFieldId="150"/>
    <tableColumn id="81" xr3:uid="{1BF61F3D-E63F-45FB-A94F-8FF7E2AE5AF5}" uniqueName="81" name="NTL\VPEM" queryTableFieldId="146"/>
    <tableColumn id="82" xr3:uid="{2E748EF0-EFDB-40AC-B5AD-9C7CE4D9B536}" uniqueName="82" name="NTL\VPISD" queryTableFieldId="147"/>
    <tableColumn id="74" xr3:uid="{E979E592-04A7-4B81-BD96-B2C4B18141E6}" uniqueName="74" name="NTL-Assoc\VPSA" queryTableFieldId="139"/>
    <tableColumn id="73" xr3:uid="{0DDDBEE4-2ED7-4EFB-9B60-2EF3AD838514}" uniqueName="73" name="NTL-AUX\VPSA" queryTableFieldId="138"/>
    <tableColumn id="76" xr3:uid="{0D656269-8612-4CF4-BE4D-9A6654F6FDFB}" uniqueName="76" name="NTL-ELC\VPSA" queryTableFieldId="141"/>
    <tableColumn id="83" xr3:uid="{79C47F30-6411-4852-AFB6-0699C17FCB76}" uniqueName="83" name="NTL\VPSA" queryTableFieldId="148"/>
    <tableColumn id="78" xr3:uid="{7E9664D4-0190-47CC-81E3-D107B85612F7}" uniqueName="78" name="NTL\WSAS" queryTableFieldId="143"/>
    <tableColumn id="77" xr3:uid="{B54B829A-C2D6-4B98-BCF8-A1122FC59FEC}" uniqueName="77" name="NTL\ZSB" queryTableFieldId="14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Level_4" displayName="Level_4" ref="A1:BZ26" tableType="queryTable" totalsRowShown="0">
  <autoFilter ref="A1:BZ26" xr:uid="{00000000-0009-0000-0100-000002000000}"/>
  <tableColumns count="78">
    <tableColumn id="2" xr3:uid="{3D832592-CE42-4477-9B65-018B5CF1EFEC}" uniqueName="2" name="NTL\Acad Aff\Academic Advisement" queryTableFieldId="927"/>
    <tableColumn id="344" xr3:uid="{A5C5F9C9-17B9-462C-8D4E-D55F3C78196B}" uniqueName="344" name="NTL\Acad Aff\Provost Operations" queryTableFieldId="690"/>
    <tableColumn id="4" xr3:uid="{AC311374-2DBF-48CE-8C7C-8D07D0ED00DB}" uniqueName="4" name="NTL\Acad Aff\Office for Teaching &amp; Learning" queryTableFieldId="822"/>
    <tableColumn id="12" xr3:uid="{001D847D-335E-4DC3-9BCE-DB28FCF75472}" uniqueName="12" name="NTL\Acad Aff\Student Placement Office" queryTableFieldId="981"/>
    <tableColumn id="7" xr3:uid="{EF0F444F-F496-43F0-9AD8-42284E00A1EC}" uniqueName="7" name="NTL\Library\Library" queryTableFieldId="928"/>
    <tableColumn id="305" xr3:uid="{207F5254-55DF-457E-BCD8-844336A66F16}" uniqueName="305" name="NTL\MSPIA\Dean School of Public Affairs" queryTableFieldId="651"/>
    <tableColumn id="300" xr3:uid="{8EDFCCAB-A6D9-4541-B842-7D1C0546DE2C}" uniqueName="300" name="NTL\MSPIA\Public Affairs" queryTableFieldId="646"/>
    <tableColumn id="8" xr3:uid="{26693A6B-0CF9-4FFC-BBD2-C999356664F8}" uniqueName="8" name="NTL\President\Legal Services" queryTableFieldId="929"/>
    <tableColumn id="343" xr3:uid="{E5D622DF-AD82-4780-BCDD-67816234917E}" uniqueName="343" name="NTL\President\President" queryTableFieldId="689"/>
    <tableColumn id="341" xr3:uid="{3A9951BB-9EB0-4B21-9C9B-0C6BBD47066B}" uniqueName="341" name="NTL\VPAF\Facilities Planning Operations" queryTableFieldId="687"/>
    <tableColumn id="342" xr3:uid="{F2C0EFE5-41BE-469E-B947-0D5E78075642}" uniqueName="342" name="NTL\VPAF\Human Resources Operations" queryTableFieldId="688"/>
    <tableColumn id="331" xr3:uid="{E9D0F0E9-BA17-48E3-B3F8-1334FE8E091D}" uniqueName="331" name="NTL\VPAF\Accounting Operations" queryTableFieldId="677"/>
    <tableColumn id="335" xr3:uid="{33AC69C0-DD75-4350-BC51-0CE8308B3B92}" uniqueName="335" name="NTL\VPAF\Facility Maintenance Operation" queryTableFieldId="681"/>
    <tableColumn id="334" xr3:uid="{8F4DD6F7-C7AC-42E3-9FDF-C90454E82E01}" uniqueName="334" name="NTL\VPAF\Business Office/Fin Operations" queryTableFieldId="680"/>
    <tableColumn id="5" xr3:uid="{05A0B679-0D9D-46F3-9B51-5986958E823E}" uniqueName="5" name="NTL\VPAF\Purchasing" queryTableFieldId="823"/>
    <tableColumn id="346" xr3:uid="{0E417F4F-4A89-4B58-B6DE-5ECC318F9339}" uniqueName="346" name="NTL\VPAF\Security Operations" queryTableFieldId="692"/>
    <tableColumn id="347" xr3:uid="{3C48E8B9-379B-4C6F-B908-55720D67DA74}" uniqueName="347" name="NTL\VPAF\VP Finance and Administration" queryTableFieldId="693"/>
    <tableColumn id="336" xr3:uid="{5A508116-8A38-455F-825D-D0957280583B}" uniqueName="336" name="NTL\VPAF\Campus Planning &amp; Operations" queryTableFieldId="682"/>
    <tableColumn id="332" xr3:uid="{8D23CECD-5213-421C-9473-E5042E3B8F25}" uniqueName="332" name="NTL\VPAF\Budget and Planning Operations" queryTableFieldId="678"/>
    <tableColumn id="333" xr3:uid="{5460BE47-0AE6-4FAC-98DA-8575CB9B55D2}" uniqueName="333" name="NTL\VPAF\Bursar Operations" queryTableFieldId="679"/>
    <tableColumn id="272" xr3:uid="{564FD162-84BA-42BD-8F43-F6C780AAD110}" uniqueName="272" name="NTL-AUX\VPAF\Business Office/Fin Operations" queryTableFieldId="618"/>
    <tableColumn id="337" xr3:uid="{D4DB4F25-1D15-4209-9994-5CDE08ADA2E8}" uniqueName="337" name="NTL\VPCA\College Relations Operations" queryTableFieldId="683"/>
    <tableColumn id="325" xr3:uid="{5997ABE6-8096-4736-9760-E9A946A34F4D}" uniqueName="325" name="NTL\VPEM\Student Financial Aid" queryTableFieldId="671"/>
    <tableColumn id="321" xr3:uid="{8F86D095-63A9-442C-B096-24812C92FA79}" uniqueName="321" name="NTL\VPEM\International Student Services" queryTableFieldId="667"/>
    <tableColumn id="317" xr3:uid="{95A68354-71F3-4FE5-9D61-2E29839EC0F1}" uniqueName="317" name="NTL\VPEM\Admissions Services" queryTableFieldId="663"/>
    <tableColumn id="345" xr3:uid="{BA50602B-D18E-47A9-962D-0FB803F6C6DC}" uniqueName="345" name="NTL\VPEM\Registrar" queryTableFieldId="691"/>
    <tableColumn id="304" xr3:uid="{2B79642C-A20E-481A-83FF-26BAF4F31C5A}" uniqueName="304" name="NTL\VPEM\Dean Of Student Services" queryTableFieldId="650"/>
    <tableColumn id="329" xr3:uid="{A8F53D3A-269C-4EA0-AE40-C5B5A6A9C576}" uniqueName="329" name="NTL\VPEM\Testing and Evaluation" queryTableFieldId="675"/>
    <tableColumn id="338" xr3:uid="{B6148BA8-49DC-4FFD-8E52-C762F8690B4A}" uniqueName="338" name="NTL\VPISD\Computer Center Operations" queryTableFieldId="684"/>
    <tableColumn id="274" xr3:uid="{DAF20431-1CAD-4B36-86B8-030C5C0105CD}" uniqueName="274" name="NTL-Assoc\VPSA\Student Affairs-Life/Devel" queryTableFieldId="620"/>
    <tableColumn id="277" xr3:uid="{12C3CBF9-D6BC-4054-AA94-98C09A5AFFB9}" uniqueName="277" name="NTL-Assoc\VPSA\Student Center/Student Activ" queryTableFieldId="623"/>
    <tableColumn id="10" xr3:uid="{184B7A3A-1205-4DD6-87C7-B2919DA7AF56}" uniqueName="10" name="NTL-AUX\VPSA\Student Affairs &amp; Serv" queryTableFieldId="931"/>
    <tableColumn id="284" xr3:uid="{D0C636C0-EC2D-4461-A405-E65EE678BDA9}" uniqueName="284" name="NTL-Assoc\VPSA\Student Activities" queryTableFieldId="630"/>
    <tableColumn id="279" xr3:uid="{DDC969B7-04AD-42A9-8FB4-AD7180646358}" uniqueName="279" name="NTL-Assoc\VPSA\Student Union" queryTableFieldId="625"/>
    <tableColumn id="287" xr3:uid="{FADF29B3-7BBB-4675-B0AD-82539ED06C48}" uniqueName="287" name="NTL-ELC\VPSA\Center, Child Care" queryTableFieldId="633"/>
    <tableColumn id="278" xr3:uid="{4EB5A572-015C-4908-828F-7743C09A22AE}" uniqueName="278" name="NTL-Assoc\VPSA\Student Health Services" queryTableFieldId="624"/>
    <tableColumn id="280" xr3:uid="{1DD726EC-F107-425F-8B46-E87079F708C3}" uniqueName="280" name="NTL-Assoc\VPSA\Special Programs" queryTableFieldId="626"/>
    <tableColumn id="286" xr3:uid="{92CA30BC-24FB-4D63-BB8A-A32E87CE3009}" uniqueName="286" name="NTL-Assoc\VPSA\Communica/News, Photo, Video" queryTableFieldId="632"/>
    <tableColumn id="324" xr3:uid="{13E84CC9-9099-471F-B040-01C67D1AD790}" uniqueName="324" name="NTL\VPSA\Student Affairs-Life/Devel" queryTableFieldId="670"/>
    <tableColumn id="318" xr3:uid="{66E1B921-2FA6-475F-AA93-FA3F60D02EB5}" uniqueName="318" name="NTL\VPSA\Athletics &amp; Recreation" queryTableFieldId="664"/>
    <tableColumn id="330" xr3:uid="{62EE92E8-2964-4DB5-80E7-57EC4CCD735F}" uniqueName="330" name="NTL\VPSA\Ofc Students w/ Disabilities" queryTableFieldId="676"/>
    <tableColumn id="9" xr3:uid="{67E7B58C-A7AC-480C-AED7-DAEC1B6EFB80}" uniqueName="9" name="NTL\VPSA\Student Affairs &amp; Serv" queryTableFieldId="930"/>
    <tableColumn id="285" xr3:uid="{BE2F77E4-F4C5-4404-BBEB-E7248D3F592C}" uniqueName="285" name="NTL-Assoc\VPSA\Communica/Editorial &amp; Design" queryTableFieldId="631"/>
    <tableColumn id="6" xr3:uid="{43A6BEC9-7816-4C55-9FE8-CB11850DED22}" uniqueName="6" name="NTL-Assoc\VPSA\Special Services" queryTableFieldId="878"/>
    <tableColumn id="273" xr3:uid="{A0427497-8E9F-4546-9F00-03174610DA1E}" uniqueName="273" name="NTL-AUX\VPSA\Student Affairs-Life/Devel" queryTableFieldId="619"/>
    <tableColumn id="276" xr3:uid="{59239979-16DF-4937-8435-2A41F4F30BCD}" uniqueName="276" name="NTL-Assoc\VPSA\Athletics &amp; Recreation" queryTableFieldId="622"/>
    <tableColumn id="281" xr3:uid="{4BD78272-B4C5-4223-8D54-C0B5903FBB62}" uniqueName="281" name="NTL-Assoc\VPSA\Special Projects" queryTableFieldId="627"/>
    <tableColumn id="283" xr3:uid="{40915881-B27B-4373-A9BB-D7D4E2204932}" uniqueName="283" name="NTL-Assoc\VPSA\Stud. Affairs-Stud. Life&amp;Devel" queryTableFieldId="629"/>
    <tableColumn id="328" xr3:uid="{739FCC42-DB02-49EE-8B5A-AB54191466F2}" uniqueName="328" name="NTL\WSAS\Student Services" queryTableFieldId="674"/>
    <tableColumn id="289" xr3:uid="{F7107A63-5C8D-4DEE-82D7-E8F9FCA400B6}" uniqueName="289" name="NTL\WSAS\Communications" queryTableFieldId="635"/>
    <tableColumn id="293" xr3:uid="{9F751E3E-E8AE-4332-A2C1-D9BB99E1B66E}" uniqueName="293" name="NTL\WSAS\Fine &amp; Performing Arts" queryTableFieldId="639"/>
    <tableColumn id="292" xr3:uid="{33459F69-078F-4C18-AB7E-F6A9AD5170C5}" uniqueName="292" name="NTL\WSAS\English Language/Literature" queryTableFieldId="638"/>
    <tableColumn id="313" xr3:uid="{DAD24EF1-550A-4770-BD6A-2592EBDD3D55}" uniqueName="313" name="NTL\WSAS\Art Gallery" queryTableFieldId="659"/>
    <tableColumn id="298" xr3:uid="{F5566157-AF8C-4DD0-849C-BE24AD680F20}" uniqueName="298" name="NTL\WSAS\Philosophy" queryTableFieldId="644"/>
    <tableColumn id="297" xr3:uid="{84DB16DB-7A5C-4BAF-A2D0-68F51EAD41DF}" uniqueName="297" name="NTL\WSAS\Mathematics" queryTableFieldId="643"/>
    <tableColumn id="307" xr3:uid="{90FE44AE-A536-4517-B14D-9E6AF1D0CC75}" uniqueName="307" name="NTL\WSAS\Center, Performing Arts" queryTableFieldId="653"/>
    <tableColumn id="340" xr3:uid="{72586DEC-136C-4CEC-8CB0-79966CAD7A25}" uniqueName="340" name="NTL\WSAS\Dean Of Liberal Arts" queryTableFieldId="686"/>
    <tableColumn id="299" xr3:uid="{A359F666-83AB-41E1-AA56-D2ECBE57A66F}" uniqueName="299" name="NTL\WSAS\Psychology" queryTableFieldId="645"/>
    <tableColumn id="322" xr3:uid="{D979DE91-50D3-4F10-9279-9D6C4DE94FF3}" uniqueName="322" name="NTL\ZSB\Student Affairs Administration" queryTableFieldId="668"/>
    <tableColumn id="339" xr3:uid="{08F3B97D-7D28-4A7A-B36C-5069B31216FA}" uniqueName="339" name="NTL\ZSB\Graduate Programs" queryTableFieldId="685"/>
    <tableColumn id="303" xr3:uid="{FB8B36E8-541F-45ED-A46F-53E3C143686A}" uniqueName="303" name="NTL\ZSB\Dean Of Business" queryTableFieldId="649"/>
    <tableColumn id="319" xr3:uid="{D238DFEE-3060-48F3-B9E0-69BDA9ABC24B}" uniqueName="319" name="NTL\ZSB\Career Services Operations" queryTableFieldId="665"/>
    <tableColumn id="320" xr3:uid="{A7D4EAC6-DDFB-4A15-B700-BD26204BC189}" uniqueName="320" name="NTL\ZSB\Counseling-Academic" queryTableFieldId="666"/>
    <tableColumn id="290" xr3:uid="{560F0FE9-F0DE-4B22-8538-EA58C36EA89F}" uniqueName="290" name="NTL\ZSB\Economics" queryTableFieldId="636"/>
    <tableColumn id="11" xr3:uid="{C6553AD5-58F5-4234-888F-8704E4ABA82E}" uniqueName="11" name="NTL\ZSB\Business PhD Program" queryTableFieldId="932"/>
    <tableColumn id="302" xr3:uid="{A2EBED7E-CC80-4410-B8DE-84FDCDE95ACE}" uniqueName="302" name="NTL\ZSB\Statistics" queryTableFieldId="648"/>
    <tableColumn id="301" xr3:uid="{FC6C3EC0-7490-4C17-83D8-4E894089D20B}" uniqueName="301" name="NTL\ZSB\Real Estate" queryTableFieldId="647"/>
    <tableColumn id="296" xr3:uid="{EC899FEC-ACA5-4AA0-B55F-3C5620BFD8B5}" uniqueName="296" name="NTL\ZSB\Marketing" queryTableFieldId="642"/>
    <tableColumn id="295" xr3:uid="{9F9560C6-A043-430B-BBA5-B05DBE405F18}" uniqueName="295" name="NTL\ZSB\Management" queryTableFieldId="641"/>
    <tableColumn id="294" xr3:uid="{69CC4208-8589-445F-B7E2-C0AEDD98071A}" uniqueName="294" name="NTL\ZSB\Law" queryTableFieldId="640"/>
    <tableColumn id="288" xr3:uid="{FFA9DC0D-6101-48ED-BD43-C46CB884F77E}" uniqueName="288" name="NTL\ZSB\Accounting" queryTableFieldId="634"/>
    <tableColumn id="314" xr3:uid="{B034F9C3-090B-4160-BB0F-7EE035AD8C7F}" uniqueName="314" name="NTL\ZSB\Executive Programs" queryTableFieldId="660"/>
    <tableColumn id="311" xr3:uid="{704FDA46-1A6A-4BA6-B1CF-BE4059FDC0EE}" uniqueName="311" name="NTL\ZSB\Center, Weissman Intl Business" queryTableFieldId="657"/>
    <tableColumn id="310" xr3:uid="{EF23EF76-030F-4F22-9D60-A1C3FA205F9F}" uniqueName="310" name="NTL\ZSB\Center, Subotnick Fin Services" queryTableFieldId="656"/>
    <tableColumn id="1" xr3:uid="{36BBE2F9-1300-48C2-B5AC-02D8EDF4AAA6}" uniqueName="1" name="NTL\ZSB\Center, Lawrence Field/Sm Bus" queryTableFieldId="694"/>
    <tableColumn id="308" xr3:uid="{08B08908-3A24-4844-A7A7-2791D8D9D1D6}" uniqueName="308" name="NTL\ZSB\Institute, Newman RE" queryTableFieldId="654"/>
    <tableColumn id="3" xr3:uid="{72503813-14DC-4D4F-A111-C8B61ABB0FCB}" uniqueName="3" name="NTL\ZSB\Center, Student Entrprneurship" queryTableFieldId="696"/>
    <tableColumn id="306" xr3:uid="{D81398F6-5DE3-40DA-BEB5-FEC266CDB62A}" uniqueName="306" name="NTL\ZSB\Entrepreneurship &amp; Innovation" queryTableFieldId="65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Level_5" displayName="Level_5" ref="A1:KF105" tableType="queryTable" totalsRowShown="0">
  <autoFilter ref="A1:KF105" xr:uid="{00000000-0009-0000-0100-000008000000}"/>
  <tableColumns count="292">
    <tableColumn id="1" xr3:uid="{A1381813-6DD8-4F6A-9AD5-834837B66BF9}" uniqueName="1" name="NTL\Acad Aff\Academic Advisement\Endowment Funds 3" queryTableFieldId="4031"/>
    <tableColumn id="712" xr3:uid="{E7E9227F-85C8-44A6-81E9-45F4B8101B70}" uniqueName="712" name="NTL\Acad Aff\Provost Operations\Provost" queryTableFieldId="2763"/>
    <tableColumn id="12" xr3:uid="{83E39F84-690C-483A-9B67-8C94CADE3A9C}" uniqueName="12" name="NTL\Acad Aff\Office for Teaching &amp; Learning\Schwartz Communication Inst." queryTableFieldId="3570"/>
    <tableColumn id="83" xr3:uid="{A239FE68-A66F-42EE-847D-693BBEBEA818}" uniqueName="83" name="NTL\Acad Aff\Student Placement Office\Career Services" queryTableFieldId="4285"/>
    <tableColumn id="56" xr3:uid="{43FD8C57-687E-46BB-B18F-9BFF7827E68E}" uniqueName="56" name="NTL\Library\Library\Library, Friends of" queryTableFieldId="4035"/>
    <tableColumn id="55" xr3:uid="{44544E96-02EA-49DA-B612-2D2A565675CC}" uniqueName="55" name="NTL\Library\Library\Library Miscellaneous" queryTableFieldId="4034"/>
    <tableColumn id="54" xr3:uid="{0EF2EEB8-A85A-4772-8567-DDE0F060C78D}" uniqueName="54" name="NTL\Library\Library\Library Corporation" queryTableFieldId="4033"/>
    <tableColumn id="47" xr3:uid="{8F899AFA-4C61-42C6-9AB2-C40E548052DA}" uniqueName="47" name="NTL\Library\Library\Endowment Funds 3" queryTableFieldId="4032"/>
    <tableColumn id="638" xr3:uid="{3D33680C-9E6C-4F51-A39E-667CEA456163}" uniqueName="638" name="NTL\MSPIA\Dean School of Public Affairs\Endowment Funds 3" queryTableFieldId="2689"/>
    <tableColumn id="621" xr3:uid="{9F97E136-3A18-42B9-9A55-1F37E3C7EC7D}" uniqueName="621" name="NTL\MSPIA\Public Affairs\Executive MPA" queryTableFieldId="2672"/>
    <tableColumn id="637" xr3:uid="{8AE1267B-3B22-4A7A-996B-93A0EA1B21AA}" uniqueName="637" name="NTL\MSPIA\Dean School of Public Affairs\Dean Marxe School" queryTableFieldId="2688"/>
    <tableColumn id="57" xr3:uid="{51EEFFD7-F66A-4A97-B1F2-4AD58D128D63}" uniqueName="57" name="NTL\President\Legal Services\Legal Office" queryTableFieldId="4036"/>
    <tableColumn id="709" xr3:uid="{472BB71F-DC77-4E0F-AF6B-829806944CD5}" uniqueName="709" name="NTL\President\President\Administrative Overhead" queryTableFieldId="2760"/>
    <tableColumn id="708" xr3:uid="{4075897B-C2A9-489E-8104-AAF916B46435}" uniqueName="708" name="NTL\President\President\CUNY Additional Resources" queryTableFieldId="2759"/>
    <tableColumn id="711" xr3:uid="{2CC6EA95-8EBE-4DFF-A908-5DD9A4B07E8D}" uniqueName="711" name="NTL\President\President\Endowment Funds 3" queryTableFieldId="2762"/>
    <tableColumn id="705" xr3:uid="{467D0F9C-D377-4CEF-9395-5D6D8D31828C}" uniqueName="705" name="NTL\VPAF\Facilities Planning Operations\Administrative Management" queryTableFieldId="2756"/>
    <tableColumn id="707" xr3:uid="{90028851-72D3-4BD4-8F7E-1A33B6134101}" uniqueName="707" name="NTL\VPAF\Human Resources Operations\Administrative Management" queryTableFieldId="2758"/>
    <tableColumn id="33" xr3:uid="{59AA528C-36C1-4AC8-AE0C-448BFEFC222E}" uniqueName="33" name="NTL\VPAF\Accounting Operations\Exchange Account" queryTableFieldId="3574"/>
    <tableColumn id="25" xr3:uid="{09C1FF79-FE17-48BD-86AF-C469E95514B7}" uniqueName="25" name="NTL\VPAF\Facility Maintenance Operation\Administrative Management" queryTableFieldId="3572"/>
    <tableColumn id="685" xr3:uid="{4D9D7D5C-FB7F-46B5-A35C-AA440F478A0C}" uniqueName="685" name="NTL\VPAF\Accounting Operations\Controller's Office" queryTableFieldId="2736"/>
    <tableColumn id="27" xr3:uid="{6B7C4D12-E765-40FD-AC90-F2A8B298B94B}" uniqueName="27" name="NTL\VPAF\Business Office/Fin Operations\Exchange Account" queryTableFieldId="3573"/>
    <tableColumn id="23" xr3:uid="{9C0097E7-60BC-46F2-82F5-94EC639FB460}" uniqueName="23" name="NTL\VPAF\Purchasing\Administrative Management" queryTableFieldId="3571"/>
    <tableColumn id="714" xr3:uid="{5455E8BB-317E-4CD9-9CC5-60920C44A656}" uniqueName="714" name="NTL\VPAF\Security Operations\Administrative Management" queryTableFieldId="2765"/>
    <tableColumn id="715" xr3:uid="{20CA7E59-4D5A-45CC-98CE-AF83207DFD1F}" uniqueName="715" name="NTL\VPAF\VP Finance and Administration\Administrative Management" queryTableFieldId="2766"/>
    <tableColumn id="691" xr3:uid="{70C0E3B2-2E14-4FF8-9200-DEC9471B81E5}" uniqueName="691" name="NTL\VPAF\Campus Planning &amp; Operations\Conference Center" queryTableFieldId="2742"/>
    <tableColumn id="687" xr3:uid="{45F230E2-68B5-45E8-B185-F5894E83D34D}" uniqueName="687" name="NTL\VPAF\Budget and Planning Operations\Administrative Management" queryTableFieldId="2738"/>
    <tableColumn id="84" xr3:uid="{DA1FBA5A-B56F-4A8E-B091-48A1D41A182C}" uniqueName="84" name="NTL\VPAF\Bursar Operations\Administrative Management" queryTableFieldId="4286"/>
    <tableColumn id="449" xr3:uid="{149A8791-A2FB-47EE-8D3C-753088E12D9D}" uniqueName="449" name="NTL-AUX\VPAF\Business Office/Fin Operations\Office Supplies" queryTableFieldId="2500"/>
    <tableColumn id="447" xr3:uid="{4A15C116-977A-40F1-8E8C-E39111461C6F}" uniqueName="447" name="NTL-AUX\VPAF\Business Office/Fin Operations\Insurance" queryTableFieldId="2498"/>
    <tableColumn id="448" xr3:uid="{BC1DDE3C-A7A7-46B0-834E-9F4667073B2E}" uniqueName="448" name="NTL-AUX\VPAF\Business Office/Fin Operations\Miscellaneous" queryTableFieldId="2499"/>
    <tableColumn id="450" xr3:uid="{17FAC28D-BC2E-4474-A1F6-EA66DA7DD110}" uniqueName="450" name="NTL-AUX\VPAF\Business Office/Fin Operations\Postage" queryTableFieldId="2501"/>
    <tableColumn id="445" xr3:uid="{0C7DD57F-ADB5-4809-9A5B-4DDF35E92CF8}" uniqueName="445" name="NTL-AUX\VPAF\Business Office/Fin Operations\Legal Services" queryTableFieldId="2496"/>
    <tableColumn id="451" xr3:uid="{2FD3E3C4-11B6-4DA4-9F35-86283AEADE5C}" uniqueName="451" name="NTL-AUX\VPAF\Business Office/Fin Operations\Professional Fees-Auditing" queryTableFieldId="2502"/>
    <tableColumn id="453" xr3:uid="{B313B46B-A2CD-4EBD-9D71-281913B51000}" uniqueName="453" name="NTL-AUX\VPAF\Business Office/Fin Operations\Software" queryTableFieldId="2504"/>
    <tableColumn id="444" xr3:uid="{A4419DF0-8D6B-447E-985A-EEEF4894A633}" uniqueName="444" name="NTL-AUX\VPAF\Business Office/Fin Operations\Payroll Service" queryTableFieldId="2495"/>
    <tableColumn id="443" xr3:uid="{DB9E74F8-8401-47EC-9BD0-68055333C02C}" uniqueName="443" name="NTL-AUX\VPAF\Business Office/Fin Operations\PC not applicable" queryTableFieldId="2494"/>
    <tableColumn id="446" xr3:uid="{02E43756-9934-4098-9ED6-2634609D8FE6}" uniqueName="446" name="NTL-AUX\VPAF\Business Office/Fin Operations\Fringe Benefits" queryTableFieldId="2497"/>
    <tableColumn id="690" xr3:uid="{7A5DB3F0-FFB2-413C-A78C-FFD07BED3CFF}" uniqueName="690" name="NTL\VPAF\Facility Maintenance Operation\Endowment Funds 3" queryTableFieldId="2741"/>
    <tableColumn id="689" xr3:uid="{EFB49216-56BB-4C07-BD52-B90ACA7C9C89}" uniqueName="689" name="NTL\VPAF\Business Office/Fin Operations\Endowment Funds 3" queryTableFieldId="2740"/>
    <tableColumn id="688" xr3:uid="{C45717B0-738E-47E1-A3E4-0B353670FA2D}" uniqueName="688" name="NTL\VPAF\Bursar Operations\Endowment Funds 3" queryTableFieldId="2739"/>
    <tableColumn id="686" xr3:uid="{CDE1EF42-5753-4F25-9E77-860AC8AA3166}" uniqueName="686" name="NTL\VPAF\Accounting Operations\Endowment Funds 3" queryTableFieldId="2737"/>
    <tableColumn id="693" xr3:uid="{03B03241-B120-4517-8250-544A73E41DD4}" uniqueName="693" name="NTL\VPCA\College Relations Operations\Real Estate Club" queryTableFieldId="2744"/>
    <tableColumn id="692" xr3:uid="{97E83AA1-3FC7-443B-B5A3-5C212F84C160}" uniqueName="692" name="NTL\VPCA\College Relations Operations\Alumni Events" queryTableFieldId="2743"/>
    <tableColumn id="694" xr3:uid="{1F1C01C2-7A71-4D8C-9BFF-D381C72A3065}" uniqueName="694" name="NTL\VPCA\College Relations Operations\Endowment Funds 3" queryTableFieldId="2745"/>
    <tableColumn id="679" xr3:uid="{ABBB4E6D-F44F-4251-B7B1-2C10482B5EA8}" uniqueName="679" name="NTL\VPEM\Student Financial Aid\Endowment Funds 3" queryTableFieldId="2730"/>
    <tableColumn id="672" xr3:uid="{DAC9F559-0414-4D56-83CB-878093C71AF4}" uniqueName="672" name="NTL\VPEM\International Student Services\Endowment Funds 3" queryTableFieldId="2723"/>
    <tableColumn id="662" xr3:uid="{BC3DB9EC-F6FD-4D0A-8A4F-61D4FA01D432}" uniqueName="662" name="NTL\VPEM\Admissions Services\Endowment Funds 3" queryTableFieldId="2713"/>
    <tableColumn id="85" xr3:uid="{E69F35CF-E0EF-4262-A681-8561DFF3FCD6}" uniqueName="85" name="NTL\VPEM\Registrar\VA Reporting Fee" queryTableFieldId="4287"/>
    <tableColumn id="671" xr3:uid="{D0F331E8-6B49-4F8C-B5F7-A983AA05DDB4}" uniqueName="671" name="NTL\VPEM\International Student Services\SWUFE--EM Support Services" queryTableFieldId="2722"/>
    <tableColumn id="713" xr3:uid="{4D9334D3-6924-41A7-978F-242374E3027A}" uniqueName="713" name="NTL\VPEM\Registrar\Endowment Funds 3" queryTableFieldId="2764"/>
    <tableColumn id="636" xr3:uid="{7A038300-2849-419D-94F4-D70ACDA5B2D0}" uniqueName="636" name="NTL\VPEM\Dean Of Student Services\Academic Support Services" queryTableFieldId="2687"/>
    <tableColumn id="683" xr3:uid="{02AD5DA5-F3AD-4E88-AE2B-0B00809EB9D5}" uniqueName="683" name="NTL\VPEM\Testing and Evaluation\Endowment Funds 3" queryTableFieldId="2734"/>
    <tableColumn id="678" xr3:uid="{3990C2C8-C4CA-4045-A3C3-8646A7479537}" uniqueName="678" name="NTL\VPEM\Student Financial Aid\Pell Admin/Enrollment Services" queryTableFieldId="2729"/>
    <tableColumn id="696" xr3:uid="{09055D97-74C9-4C27-9529-7E7854F76627}" uniqueName="696" name="NTL\VPISD\Computer Center Operations\BCTC Hardware Replacement" queryTableFieldId="2747"/>
    <tableColumn id="697" xr3:uid="{691451BD-E43D-4EE4-9865-65ACF819B542}" uniqueName="697" name="NTL\VPISD\Computer Center Operations\Endowment Funds 3" queryTableFieldId="2748"/>
    <tableColumn id="695" xr3:uid="{8A1DEE0E-7B48-488D-8E22-560136EC1082}" uniqueName="695" name="NTL\VPISD\Computer Center Operations\BCTC Media Support" queryTableFieldId="2746"/>
    <tableColumn id="523" xr3:uid="{AA85BA9A-3637-4273-945C-A1C885563321}" uniqueName="523" name="NTL-Assoc\VPSA\Student Affairs-Life/Devel\Professional Fees-Auditing" queryTableFieldId="2574"/>
    <tableColumn id="522" xr3:uid="{AA2B4110-04CF-48BE-8E31-1E7FFA2FDB3B}" uniqueName="522" name="NTL-Assoc\VPSA\Student Affairs-Life/Devel\Office Supplies" queryTableFieldId="2573"/>
    <tableColumn id="44" xr3:uid="{FB9AA2A0-C0B2-455D-8B10-B85D73B29E00}" uniqueName="44" name="NTL-Assoc\VPSA\Student Affairs-Life/Devel\Furniture &amp; Fixtures" queryTableFieldId="3575"/>
    <tableColumn id="459" xr3:uid="{13296310-2550-4549-BD5E-746000E58FC0}" uniqueName="459" name="NTL-Assoc\VPSA\Student Affairs-Life/Devel\Office Manager Salary" queryTableFieldId="2510"/>
    <tableColumn id="460" xr3:uid="{DEF45FC7-330F-4D64-A601-8FD37FD83BE2}" uniqueName="460" name="NTL-Assoc\VPSA\Student Affairs-Life/Devel\Graduate Assistants" queryTableFieldId="2511"/>
    <tableColumn id="461" xr3:uid="{F355FB93-0F3A-4721-858E-5EDE31320C35}" uniqueName="461" name="NTL-Assoc\VPSA\Student Affairs-Life/Devel\Student Assistants" queryTableFieldId="2512"/>
    <tableColumn id="458" xr3:uid="{C95E1ABC-C760-4EC1-8A8E-CACB5C5F35C9}" uniqueName="458" name="NTL-Assoc\VPSA\Student Affairs-Life/Devel\Overtime" queryTableFieldId="2509"/>
    <tableColumn id="519" xr3:uid="{74E1CFFB-E87F-4195-BA18-D79D2E93F18A}" uniqueName="519" name="NTL-Assoc\VPSA\Student Affairs-Life/Devel\Accounting Unit Support" queryTableFieldId="2570"/>
    <tableColumn id="518" xr3:uid="{D2BD2A46-F630-48FC-848F-F8E0234A033A}" uniqueName="518" name="NTL-Assoc\VPSA\Student Affairs-Life/Devel\Fringe Benefits" queryTableFieldId="2569"/>
    <tableColumn id="517" xr3:uid="{56C049D7-C751-41AB-B8BB-BDCB45B4E522}" uniqueName="517" name="NTL-Assoc\VPSA\Student Affairs-Life/Devel\Student Life Equipment" queryTableFieldId="2568"/>
    <tableColumn id="516" xr3:uid="{0FA508E6-2667-45B4-A0D1-1613789B9D4E}" uniqueName="516" name="NTL-Assoc\VPSA\Student Affairs-Life/Devel\Staff Development" queryTableFieldId="2567"/>
    <tableColumn id="524" xr3:uid="{D59C9A65-5826-4A8F-9848-75421E4A0B34}" uniqueName="524" name="NTL-Assoc\VPSA\Student Affairs-Life/Devel\Community Building Event" queryTableFieldId="2575"/>
    <tableColumn id="513" xr3:uid="{D6381ED9-9C3D-4FA6-BFC8-D61470003A04}" uniqueName="513" name="NTL-Assoc\VPSA\Student Affairs-Life/Devel\Leadership Development Program" queryTableFieldId="2564"/>
    <tableColumn id="457" xr3:uid="{7C65EF3A-F5EE-4EC3-929B-885F1A72281D}" uniqueName="457" name="NTL-Assoc\VPSA\Student Affairs-Life/Devel\Director of Student Activities" queryTableFieldId="2508"/>
    <tableColumn id="520" xr3:uid="{C5F71532-10BF-45C1-844D-037BE6F75871}" uniqueName="520" name="NTL-Assoc\VPSA\Student Affairs-Life/Devel\Equipment" queryTableFieldId="2571"/>
    <tableColumn id="525" xr3:uid="{19C7CA0C-F17A-493A-A222-F9AB635B3A0A}" uniqueName="525" name="NTL-Assoc\VPSA\Student Affairs-Life/Devel\Computer Equipment" queryTableFieldId="2576"/>
    <tableColumn id="539" xr3:uid="{1233A34C-594C-40DD-9B28-244A07946F0E}" uniqueName="539" name="NTL-Assoc\VPSA\Student Center/Student Activ\Electricity" queryTableFieldId="2590"/>
    <tableColumn id="527" xr3:uid="{B38D9CEB-29CC-477B-A5C0-7BFAA64EB227}" uniqueName="527" name="NTL-Assoc\VPSA\Student Affairs-Life/Devel\Maintenance Supplies" queryTableFieldId="2578"/>
    <tableColumn id="541" xr3:uid="{A709259F-215F-4935-A598-E3B1FC37BD54}" uniqueName="541" name="NTL-Assoc\VPSA\Student Center/Student Activ\Elevator Maintenance" queryTableFieldId="2592"/>
    <tableColumn id="456" xr3:uid="{01C24962-0ED2-4FE7-8951-C99315254AF0}" uniqueName="456" name="NTL-Assoc\VPSA\Student Affairs-Life/Devel\Computer Specialist" queryTableFieldId="2507"/>
    <tableColumn id="538" xr3:uid="{97A8155A-5579-44B7-A762-B8F1AEF97783}" uniqueName="538" name="NTL-Assoc\VPSA\Student Center/Student Activ\Information Technology" queryTableFieldId="2589"/>
    <tableColumn id="479" xr3:uid="{4ABBD1EA-1174-41AD-A1F6-AAA67A02020C}" uniqueName="479" name="NTL-Assoc\VPSA\Student Center/Student Activ\Student Assistants" queryTableFieldId="2530"/>
    <tableColumn id="537" xr3:uid="{2436B2BE-E0E6-43A7-A2C9-2A097F6A6601}" uniqueName="537" name="NTL-Assoc\VPSA\Student Center/Student Activ\Professional Fees-Auditing" queryTableFieldId="2588"/>
    <tableColumn id="536" xr3:uid="{6904203F-0845-41B6-B7E2-7267346CB9E6}" uniqueName="536" name="NTL-Assoc\VPSA\Student Center/Student Activ\Office Supplies" queryTableFieldId="2587"/>
    <tableColumn id="535" xr3:uid="{6C222188-EEBB-48D5-B72E-CA730FDB50EE}" uniqueName="535" name="NTL-Assoc\VPSA\Student Center/Student Activ\Insurance" queryTableFieldId="2586"/>
    <tableColumn id="526" xr3:uid="{C58D145C-DA79-4FCD-9031-BB83EAA5A66E}" uniqueName="526" name="NTL-Assoc\VPSA\Student Affairs-Life/Devel\General Supplies" queryTableFieldId="2577"/>
    <tableColumn id="534" xr3:uid="{7C976752-4DC7-4F4A-AD17-5F4FAE7AF3A7}" uniqueName="534" name="NTL-Assoc\VPSA\Student Center/Student Activ\Furniture &amp; Fixtures" queryTableFieldId="2585"/>
    <tableColumn id="532" xr3:uid="{1599CCD9-15BA-4E79-8ADB-18AE61B631AD}" uniqueName="532" name="NTL-Assoc\VPSA\Student Center/Student Activ\Fringe Benefits" queryTableFieldId="2583"/>
    <tableColumn id="478" xr3:uid="{A9EE5199-7FCA-4C48-A720-7935CA3D05B7}" uniqueName="478" name="NTL-Assoc\VPSA\Student Center/Student Activ\Cleaners" queryTableFieldId="2529"/>
    <tableColumn id="86" xr3:uid="{641067BC-CC5D-4C4E-8CF7-4BEF42F2EC43}" uniqueName="86" name="NTL-Assoc\VPSA\Student Affairs-Life/Devel\PC not applicable" queryTableFieldId="4288"/>
    <tableColumn id="43" xr3:uid="{21C9BE5D-EB39-43B4-8AA0-BB07D66B8E82}" uniqueName="43" name="NTL-Assoc\VPSA\Student Affairs-Life/Devel\CUNYFirst Specialist" queryTableFieldId="3099"/>
    <tableColumn id="530" xr3:uid="{1DEA9976-89E1-4AC0-8ABA-07F5F28BBA66}" uniqueName="530" name="NTL-Assoc\VPSA\Student Affairs-Life/Devel\Administrative Overhead" queryTableFieldId="2581"/>
    <tableColumn id="528" xr3:uid="{215CD4CD-94A3-47C6-A1E4-793E437B1340}" uniqueName="528" name="NTL-Assoc\VPSA\Student Affairs-Life/Devel\Team Baruch Training" queryTableFieldId="2579"/>
    <tableColumn id="533" xr3:uid="{93911477-DA45-4664-B09C-7291CB412E93}" uniqueName="533" name="NTL-Assoc\VPSA\Student Center/Student Activ\Accounting Unit Support" queryTableFieldId="2584"/>
    <tableColumn id="455" xr3:uid="{BBDFF572-468B-499A-A729-F8B0CB937432}" uniqueName="455" name="NTL-Assoc\VPSA\Student Affairs-Life/Devel\Cleaners" queryTableFieldId="2506"/>
    <tableColumn id="77" xr3:uid="{6D4B6AA8-A121-49A7-B624-6644069C8C9E}" uniqueName="77" name="NTL-AUX\VPSA\Student Affairs &amp; Serv\Food Pantry" queryTableFieldId="4056"/>
    <tableColumn id="512" xr3:uid="{9328C5A9-8FA1-4DC3-9F64-4D3B3DEEFFDD}" uniqueName="512" name="NTL-Assoc\VPSA\Student Activities\PC not applicable" queryTableFieldId="2563"/>
    <tableColumn id="542" xr3:uid="{81571BF3-7C88-41DE-AE91-D70754CBE9DC}" uniqueName="542" name="NTL-Assoc\VPSA\Student Center/Student Activ\Maintenance supplies" queryTableFieldId="2593"/>
    <tableColumn id="543" xr3:uid="{EBF3F0EA-C811-46CC-8711-35E0B354E423}" uniqueName="543" name="NTL-Assoc\VPSA\Student Center/Student Activ\Public Safety" queryTableFieldId="2594"/>
    <tableColumn id="565" xr3:uid="{E54B2AC5-306C-4B6F-BD80-604DFF07A8C6}" uniqueName="565" name="NTL-Assoc\VPSA\Student Union\Administrative Overhead" queryTableFieldId="2616"/>
    <tableColumn id="546" xr3:uid="{D849CA70-8992-4759-954A-BC8AAC31B9F1}" uniqueName="546" name="NTL-Assoc\VPSA\Student Center/Student Activ\Security Deposits" queryTableFieldId="2597"/>
    <tableColumn id="60" xr3:uid="{CAFDF784-8796-47C7-9AEA-4C9C9C114BD8}" uniqueName="60" name="NTL-ELC\VPSA\Center, Child Care\Classroom Supplies &amp; Materials" queryTableFieldId="4039"/>
    <tableColumn id="61" xr3:uid="{B12A1973-445A-4951-8CE4-A8885E518C56}" uniqueName="61" name="NTL-ELC\VPSA\Center, Child Care\Advertising" queryTableFieldId="4040"/>
    <tableColumn id="62" xr3:uid="{D9D8F3F7-BAE4-4BF3-82F0-C103BDFC11BE}" uniqueName="62" name="NTL-ELC\VPSA\Center, Child Care\Accounting Unit Support" queryTableFieldId="4041"/>
    <tableColumn id="584" xr3:uid="{98B1120F-A702-46A1-A1AB-25506291CD7A}" uniqueName="584" name="NTL-ELC\VPSA\Center, Child Care\Fringe Benefits" queryTableFieldId="2635"/>
    <tableColumn id="64" xr3:uid="{602A6EBD-01C9-4139-BCAF-3A96292A08D8}" uniqueName="64" name="NTL-ELC\VPSA\Center, Child Care\P/T Aides" queryTableFieldId="4043"/>
    <tableColumn id="575" xr3:uid="{31303A80-AABF-4D03-B7DF-194E5342C28E}" uniqueName="575" name="NTL-ELC\VPSA\Center, Child Care\Assistant Teachers" queryTableFieldId="2626"/>
    <tableColumn id="65" xr3:uid="{9D889AFA-8FE5-4CEC-B89C-192F37B35211}" uniqueName="65" name="NTL-ELC\VPSA\Center, Child Care\Head Teacher\Director" queryTableFieldId="4044"/>
    <tableColumn id="66" xr3:uid="{17BD1DD2-4E8C-487E-B829-0216A36E1930}" uniqueName="66" name="NTL-ELC\VPSA\Center, Child Care\Trips" queryTableFieldId="4045"/>
    <tableColumn id="67" xr3:uid="{FAA5010F-F9B8-4C5D-A217-1F77B7862525}" uniqueName="67" name="NTL-ELC\VPSA\Center, Child Care\Events" queryTableFieldId="4046"/>
    <tableColumn id="59" xr3:uid="{7DE2DF6D-0711-4EDD-A874-B250D976858A}" uniqueName="59" name="NTL-ELC\VPSA\Center, Child Care\Fees &amp; Permits" queryTableFieldId="4038"/>
    <tableColumn id="50" xr3:uid="{55DD275B-6451-4857-B9D1-970A53B92678}" uniqueName="50" name="NTL-Assoc\VPSA\Student Health Services\Psychiatric Nurse Practitioner" queryTableFieldId="3805"/>
    <tableColumn id="94" xr3:uid="{239206D0-8144-468F-A67D-0CC769B6AA03}" uniqueName="94" name="NTL-Assoc\VPSA\Special Programs\Elections" queryTableFieldId="4538"/>
    <tableColumn id="573" xr3:uid="{68A93F8D-7C91-4A3B-B325-5AE2F54EB375}" uniqueName="573" name="NTL-Assoc\VPSA\Communica/News, Photo, Video\PC not applicable" queryTableFieldId="2624"/>
    <tableColumn id="58" xr3:uid="{97680A2A-6388-425D-B338-75FE130484FC}" uniqueName="58" name="NTL-ELC\VPSA\Center, Child Care\Insurance" queryTableFieldId="4037"/>
    <tableColumn id="63" xr3:uid="{37018345-FC3F-4F61-9FD4-580EBB795334}" uniqueName="63" name="NTL-ELC\VPSA\Center, Child Care\Miscellaneous" queryTableFieldId="4042"/>
    <tableColumn id="68" xr3:uid="{06535A70-DB44-4FAC-974C-885CDDB4EC43}" uniqueName="68" name="NTL-ELC\VPSA\Center, Child Care\Postage" queryTableFieldId="4047"/>
    <tableColumn id="677" xr3:uid="{992531FA-15B4-46A0-8C90-49EF5E9BDE28}" uniqueName="677" name="NTL\VPSA\Student Affairs-Life/Devel\Endowment Funds 3" queryTableFieldId="2728"/>
    <tableColumn id="665" xr3:uid="{D09887E0-F617-43EB-9159-C72FABBC9BA8}" uniqueName="665" name="NTL\VPSA\Athletics &amp; Recreation\Endowment Funds 3" queryTableFieldId="2716"/>
    <tableColumn id="684" xr3:uid="{05A3C09A-0AC7-481E-8C7A-A24F7EAED70F}" uniqueName="684" name="NTL\VPSA\Ofc Students w/ Disabilities\Students w/ Disabilities Srvcs" queryTableFieldId="2735"/>
    <tableColumn id="676" xr3:uid="{DFE32127-6354-41C7-BB71-3FCCCAD3CAC4}" uniqueName="676" name="NTL\VPSA\Student Affairs-Life/Devel\Student Life" queryTableFieldId="2727"/>
    <tableColumn id="675" xr3:uid="{63A80160-8ADA-47DB-96A7-3E50B1F67C49}" uniqueName="675" name="NTL\VPSA\Student Affairs-Life/Devel\Administrative Overhead" queryTableFieldId="2726"/>
    <tableColumn id="71" xr3:uid="{7A9D0345-D2CF-4FB2-930E-4F505F2ADD7A}" uniqueName="71" name="NTL\VPSA\Student Affairs &amp; Serv\Student Affairs Division" queryTableFieldId="4050"/>
    <tableColumn id="664" xr3:uid="{9B0B310E-4C2A-418F-8413-992467BAD23B}" uniqueName="664" name="NTL\VPSA\Athletics &amp; Recreation\Athletics &amp; Recreation Complex" queryTableFieldId="2715"/>
    <tableColumn id="663" xr3:uid="{8412AD00-0754-4D24-8361-51BD7AB50A54}" uniqueName="663" name="NTL\VPSA\Athletics &amp; Recreation\Athletic Swimming Program" queryTableFieldId="2714"/>
    <tableColumn id="73" xr3:uid="{905B8362-694B-4DDC-9AED-A6C36A9B1B6F}" uniqueName="73" name="NTL-ELC\VPSA\Center, Child Care\Retroactive Salaries" queryTableFieldId="4052"/>
    <tableColumn id="74" xr3:uid="{8BC52C70-AA10-47FD-B802-F7010BA71288}" uniqueName="74" name="NTL-ELC\VPSA\Center, Child Care\Fire Main. Equip. Contract" queryTableFieldId="4053"/>
    <tableColumn id="578" xr3:uid="{0B5750E3-F69C-40BA-B5C9-EFDF090813CE}" uniqueName="578" name="NTL-ELC\VPSA\Center, Child Care\Head Teacher" queryTableFieldId="2629"/>
    <tableColumn id="75" xr3:uid="{526953BF-A2C4-4F93-A3EB-20155687A58F}" uniqueName="75" name="NTL-ELC\VPSA\Center, Child Care\Custodial Staff Salaries" queryTableFieldId="4054"/>
    <tableColumn id="76" xr3:uid="{6AE53829-7FBD-4E41-ABA6-9CCC0B822E0A}" uniqueName="76" name="NTL-ELC\VPSA\Center, Child Care\Subscriptions/Memberships" queryTableFieldId="4055"/>
    <tableColumn id="70" xr3:uid="{55FA1174-FA0B-461C-A2A1-2E340E168483}" uniqueName="70" name="NTL-ELC\VPSA\Center, Child Care\Refreshments" queryTableFieldId="4049"/>
    <tableColumn id="69" xr3:uid="{9723044B-A7E9-42B6-8954-E6A1073317FE}" uniqueName="69" name="NTL-ELC\VPSA\Center, Child Care\Professional Fees-Auditing" queryTableFieldId="4048"/>
    <tableColumn id="72" xr3:uid="{FB91CC69-B98E-453A-A510-7734CFA42F2A}" uniqueName="72" name="NTL-ELC\VPSA\Center, Child Care\Staff Development" queryTableFieldId="4051"/>
    <tableColumn id="544" xr3:uid="{03CA768E-BCDB-42B9-B812-29280C24829D}" uniqueName="544" name="NTL-Assoc\VPSA\Student Center/Student Activ\Skilled Trades" queryTableFieldId="2595"/>
    <tableColumn id="572" xr3:uid="{1451F247-285D-4719-A3DD-E55A2D481EC9}" uniqueName="572" name="NTL-Assoc\VPSA\Communica/News, Photo, Video\Administrative Overhead" queryTableFieldId="2623"/>
    <tableColumn id="570" xr3:uid="{0A1B3130-189F-41D8-AE44-E3322128EF94}" uniqueName="570" name="NTL-Assoc\VPSA\Communica/News, Photo, Video\Accounting Unit Support" queryTableFieldId="2621"/>
    <tableColumn id="557" xr3:uid="{74B11CE9-D36E-4518-8C55-3FC94F7D9A65}" uniqueName="557" name="NTL-Assoc\VPSA\Student Health Services\Cont. Health  Beth Israel" queryTableFieldId="2608"/>
    <tableColumn id="481" xr3:uid="{0DB2E781-9BE0-4BA6-8407-80A84496D78C}" uniqueName="481" name="NTL-Assoc\VPSA\Student Health Services\Student Assistants" queryTableFieldId="2532"/>
    <tableColumn id="556" xr3:uid="{20FFD284-161D-4F5A-A4CB-2243818022DD}" uniqueName="556" name="NTL-Assoc\VPSA\Student Health Services\Professional Fees-Auditing" queryTableFieldId="2607"/>
    <tableColumn id="555" xr3:uid="{5BDCDD1F-ECCD-453B-BF73-02B6D6A949F8}" uniqueName="555" name="NTL-Assoc\VPSA\Student Health Services\Office Supplies" queryTableFieldId="2606"/>
    <tableColumn id="554" xr3:uid="{778E7A0F-DA65-4B74-8396-431638C757CB}" uniqueName="554" name="NTL-Assoc\VPSA\Student Health Services\Furniture &amp; Fixtures" queryTableFieldId="2605"/>
    <tableColumn id="553" xr3:uid="{F2E724E6-9E03-4688-82BA-9E47AA16AF6E}" uniqueName="553" name="NTL-Assoc\VPSA\Student Health Services\Equipment" queryTableFieldId="2604"/>
    <tableColumn id="552" xr3:uid="{20EB21EB-D2B2-4527-820D-F4301837D058}" uniqueName="552" name="NTL-Assoc\VPSA\Student Health Services\Accounting Unit Support" queryTableFieldId="2603"/>
    <tableColumn id="551" xr3:uid="{14A1554F-DB4A-4A2F-AAEF-A4619486845A}" uniqueName="551" name="NTL-Assoc\VPSA\Student Health Services\Fringe Benefits" queryTableFieldId="2602"/>
    <tableColumn id="88" xr3:uid="{A0B1ABCB-A6EC-43FE-8025-8CCAFC57DBF5}" uniqueName="88" name="NTL-Assoc\VPSA\Student Health Services\Wellness Coordinator" queryTableFieldId="4290"/>
    <tableColumn id="550" xr3:uid="{6B40CFD2-A5A9-40B1-850C-06F396F0A521}" uniqueName="550" name="NTL-Assoc\VPSA\Student Health Services\Staff Development" queryTableFieldId="2601"/>
    <tableColumn id="549" xr3:uid="{BE4C0D6F-0DE9-4328-B267-3F078AB61538}" uniqueName="549" name="NTL-Assoc\VPSA\Student Center/Student Activ\Lease Payments" queryTableFieldId="2600"/>
    <tableColumn id="548" xr3:uid="{0D6D99E8-CA71-40F8-AF1B-C401B73DD8DA}" uniqueName="548" name="NTL-Assoc\VPSA\Student Center/Student Activ\Administrative Overhead" queryTableFieldId="2599"/>
    <tableColumn id="42" xr3:uid="{D2E15632-1783-4D5E-A191-BCED313349A2}" uniqueName="42" name="NTL-Assoc\VPSA\Student Center/Student Activ\Community Building Event" queryTableFieldId="3098"/>
    <tableColumn id="480" xr3:uid="{413DC494-1286-453D-A27B-6953F1CBDC69}" uniqueName="480" name="NTL-Assoc\VPSA\Student Center/Student Activ\Student Life Building Manager" queryTableFieldId="2531"/>
    <tableColumn id="547" xr3:uid="{1759FDF1-C1BE-4A72-B9B1-6D7B588550CF}" uniqueName="547" name="NTL-Assoc\VPSA\Student Center/Student Activ\Miscellaneous" queryTableFieldId="2598"/>
    <tableColumn id="558" xr3:uid="{B84D6171-EB88-4214-8FAF-B2268D866031}" uniqueName="558" name="NTL-Assoc\VPSA\Student Health Services\Medical Supplies" queryTableFieldId="2609"/>
    <tableColumn id="559" xr3:uid="{554CC369-FBE0-47EF-9601-2C8EDF947504}" uniqueName="559" name="NTL-Assoc\VPSA\Student Health Services\Health fair, Wellness Days" queryTableFieldId="2610"/>
    <tableColumn id="482" xr3:uid="{1C598852-7C9A-4ABD-A4C0-0B42DDC9785E}" uniqueName="482" name="NTL-Assoc\VPSA\Student Health Services\Health &amp; Wellness Assc Dr" queryTableFieldId="2533"/>
    <tableColumn id="483" xr3:uid="{7A8E7A57-11A2-497A-8095-1720ACB167CD}" uniqueName="483" name="NTL-Assoc\VPSA\Student Health Services\APA Training Psychologist" queryTableFieldId="2534"/>
    <tableColumn id="87" xr3:uid="{425493EE-3CCE-4B00-BADB-79EF412DCB81}" uniqueName="87" name="NTL-Assoc\VPSA\Communica/Editorial &amp; Design\PC not applicable" queryTableFieldId="4289"/>
    <tableColumn id="569" xr3:uid="{D5CA3F05-B347-489A-993D-9796E2EAB03D}" uniqueName="569" name="NTL-Assoc\VPSA\Communica/Editorial &amp; Design\Administrative Overhead" queryTableFieldId="2620"/>
    <tableColumn id="568" xr3:uid="{135A5355-F6AF-4449-9C6E-CBCFFCFA0AFD}" uniqueName="568" name="NTL-Assoc\VPSA\Communica/Editorial &amp; Design\Professional Fees-Auditing" queryTableFieldId="2619"/>
    <tableColumn id="567" xr3:uid="{A641F077-A257-415D-AC04-67F6EB08CE69}" uniqueName="567" name="NTL-Assoc\VPSA\Communica/Editorial &amp; Design\Accounting Unit Support" queryTableFieldId="2618"/>
    <tableColumn id="566" xr3:uid="{BF7B5156-8E35-4EFF-8B37-B49A46D5C043}" uniqueName="566" name="NTL-Assoc\VPSA\Student Union\PC not applicable" queryTableFieldId="2617"/>
    <tableColumn id="571" xr3:uid="{566BB197-F5E1-4A5D-B6B2-048278930E6A}" uniqueName="571" name="NTL-Assoc\VPSA\Communica/News, Photo, Video\Professional Fees-Auditing" queryTableFieldId="2622"/>
    <tableColumn id="45" xr3:uid="{C3C2C723-966F-4E15-9DB3-FE50C75060D1}" uniqueName="45" name="NTL-Assoc\VPSA\Student Union\Elections" queryTableFieldId="3576"/>
    <tableColumn id="563" xr3:uid="{E93497C8-70D7-4DA8-A58A-CCF505264A09}" uniqueName="563" name="NTL-Assoc\VPSA\Student Union\Professional Fees-Auditing" queryTableFieldId="2614"/>
    <tableColumn id="562" xr3:uid="{3959445D-7266-48A9-B0D7-17BC288C2351}" uniqueName="562" name="NTL-Assoc\VPSA\Student Union\Accounting Unit Support" queryTableFieldId="2613"/>
    <tableColumn id="561" xr3:uid="{EDC6D0F1-38EE-434B-8CE6-C7BF630F97CE}" uniqueName="561" name="NTL-Assoc\VPSA\Student Union\Fringe Benefits" queryTableFieldId="2612"/>
    <tableColumn id="89" xr3:uid="{F72147C5-A448-4457-973D-A98F4D48F5E1}" uniqueName="89" name="NTL-Assoc\VPSA\Student Health Services\PC not applicable" queryTableFieldId="4291"/>
    <tableColumn id="560" xr3:uid="{5CA85EAE-642A-4AF7-AA7E-09C133918EF8}" uniqueName="560" name="NTL-Assoc\VPSA\Student Health Services\Administrative Overhead" queryTableFieldId="2611"/>
    <tableColumn id="484" xr3:uid="{93124F11-730C-4E96-BB00-307B1A345728}" uniqueName="484" name="NTL-Assoc\VPSA\Student Health Services\Part time coordinator" queryTableFieldId="2535"/>
    <tableColumn id="485" xr3:uid="{306ABD40-FF8D-4706-A236-FD492F934D35}" uniqueName="485" name="NTL-Assoc\VPSA\Student Union\Bursar" queryTableFieldId="2536"/>
    <tableColumn id="515" xr3:uid="{AA1A59DF-F966-4AE8-A51E-CBD4188167FB}" uniqueName="515" name="NTL-Assoc\VPSA\Student Affairs-Life/Devel\SCB-Cultural Events" queryTableFieldId="2566"/>
    <tableColumn id="51" xr3:uid="{BFC0F497-63D8-49FD-95C1-3BD75D43D51A}" uniqueName="51" name="NTL-Assoc\VPSA\Special Services\PC not applicable" queryTableFieldId="3806"/>
    <tableColumn id="454" xr3:uid="{FDD6995D-B452-45F5-97D3-5318714CD686}" uniqueName="454" name="NTL-AUX\VPSA\Student Affairs-Life/Devel\Commencement Ceremony" queryTableFieldId="2505"/>
    <tableColumn id="466" xr3:uid="{FCA619D5-38CA-404A-BC79-C65355223439}" uniqueName="466" name="NTL-Assoc\VPSA\Athletics &amp; Recreation\ATH-Athletic Office" queryTableFieldId="2517"/>
    <tableColumn id="467" xr3:uid="{E41D58F8-2A10-4D84-9535-B775E7928BA4}" uniqueName="467" name="NTL-Assoc\VPSA\Athletics &amp; Recreation\Athletic Trainer" queryTableFieldId="2518"/>
    <tableColumn id="468" xr3:uid="{8DF8F9EA-46B0-49DB-AD1C-B5A00059E3C2}" uniqueName="468" name="NTL-Assoc\VPSA\Athletics &amp; Recreation\ATH-Recreation/Intramurals" queryTableFieldId="2519"/>
    <tableColumn id="464" xr3:uid="{9FF0048A-5535-4CF2-9607-4B9D8B8F239E}" uniqueName="464" name="NTL-Assoc\VPSA\Athletics &amp; Recreation\Student Aides" queryTableFieldId="2515"/>
    <tableColumn id="469" xr3:uid="{2D8AC316-914D-479A-9FA5-AF2F37D57451}" uniqueName="469" name="NTL-Assoc\VPSA\Athletics &amp; Recreation\Fringe Benefits" queryTableFieldId="2520"/>
    <tableColumn id="470" xr3:uid="{61306524-040B-4A97-A860-404FB995B216}" uniqueName="470" name="NTL-Assoc\VPSA\Athletics &amp; Recreation\Accounting Unit Support" queryTableFieldId="2521"/>
    <tableColumn id="471" xr3:uid="{3BB1F4BD-9581-46B6-A536-D0ED1A121C26}" uniqueName="471" name="NTL-Assoc\VPSA\Athletics &amp; Recreation\Insurance" queryTableFieldId="2522"/>
    <tableColumn id="472" xr3:uid="{E97D5277-F661-4CFA-8ECB-029556C5341D}" uniqueName="472" name="NTL-Assoc\VPSA\Athletics &amp; Recreation\Professional Fees-Auditing" queryTableFieldId="2523"/>
    <tableColumn id="493" xr3:uid="{92D63E6A-868A-42B7-B312-29762494F20C}" uniqueName="493" name="NTL-Assoc\VPSA\Special Projects\PC not applicable" queryTableFieldId="2544"/>
    <tableColumn id="53" xr3:uid="{E1B2809B-9920-4C38-9284-11844FABB8FF}" uniqueName="53" name="NTL-Assoc\VPSA\Special Services\ATH-Men's Baseball" queryTableFieldId="3808"/>
    <tableColumn id="52" xr3:uid="{057A35B0-20CA-459F-A747-6E07021F7B5D}" uniqueName="52" name="NTL-Assoc\VPSA\Special Services\ATH-Men's Basketball" queryTableFieldId="3807"/>
    <tableColumn id="473" xr3:uid="{221E5224-5020-401B-923A-93AF4E81F35C}" uniqueName="473" name="NTL-Assoc\VPSA\Athletics &amp; Recreation\Photography" queryTableFieldId="2524"/>
    <tableColumn id="474" xr3:uid="{CBB35BA5-EF09-4B97-BF28-551E3D9F5785}" uniqueName="474" name="NTL-Assoc\VPSA\Athletics &amp; Recreation\Student-Athlete Advisory Comm" queryTableFieldId="2525"/>
    <tableColumn id="475" xr3:uid="{D2472DF5-B7A6-4D61-8A09-0061EC8113B9}" uniqueName="475" name="NTL-Assoc\VPSA\Athletics &amp; Recreation\Intercollegiate Teams" queryTableFieldId="2526"/>
    <tableColumn id="92" xr3:uid="{711779FC-5BAD-4F93-88A8-7DB7144516A9}" uniqueName="92" name="NTL-Assoc\VPSA\Athletics &amp; Recreation\ARC Maintenance Supplies" queryTableFieldId="4294"/>
    <tableColumn id="465" xr3:uid="{A305444C-CCF8-4864-8749-9A441150FC33}" uniqueName="465" name="NTL-Assoc\VPSA\Athletics &amp; Recreation\Coaching Salaries" queryTableFieldId="2516"/>
    <tableColumn id="477" xr3:uid="{112584E3-E4E9-4D68-ABBA-FD71824B2AD2}" uniqueName="477" name="NTL-Assoc\VPSA\Athletics &amp; Recreation\Administrative Overhead" queryTableFieldId="2528"/>
    <tableColumn id="91" xr3:uid="{C4EAF4C1-A815-4301-9E06-0B695D91BA99}" uniqueName="91" name="NTL-Assoc\VPSA\Athletics &amp; Recreation\PC not applicable" queryTableFieldId="4293"/>
    <tableColumn id="90" xr3:uid="{5F85E863-C5F2-45E8-BE81-A2B9A49E8AD7}" uniqueName="90" name="NTL-Assoc\VPSA\Special Programs\Fringe Benefits" queryTableFieldId="4292"/>
    <tableColumn id="486" xr3:uid="{BC0EA601-7154-4C83-84BF-CA947082504C}" uniqueName="486" name="NTL-Assoc\VPSA\Special Programs\Accounting Unit Support" queryTableFieldId="2537"/>
    <tableColumn id="488" xr3:uid="{374D72DC-42C2-469C-B553-D77D026C640D}" uniqueName="488" name="NTL-Assoc\VPSA\Special Programs\Administrative Overhead" queryTableFieldId="2539"/>
    <tableColumn id="489" xr3:uid="{1354A012-7870-45D3-8782-FE3C96463571}" uniqueName="489" name="NTL-Assoc\VPSA\Special Programs\PC not applicable" queryTableFieldId="2540"/>
    <tableColumn id="490" xr3:uid="{FC4057BC-EE46-4A6E-A196-B05D554E839A}" uniqueName="490" name="NTL-Assoc\VPSA\Special Projects\Accounting Unit Support" queryTableFieldId="2541"/>
    <tableColumn id="491" xr3:uid="{011F5E11-C95A-48EE-A770-7580DD45682A}" uniqueName="491" name="NTL-Assoc\VPSA\Special Projects\Professional Fees-Auditing" queryTableFieldId="2542"/>
    <tableColumn id="492" xr3:uid="{DE3D58C1-4A62-4D45-930F-85CFF0C97613}" uniqueName="492" name="NTL-Assoc\VPSA\Special Projects\Administrative Overhead" queryTableFieldId="2543"/>
    <tableColumn id="487" xr3:uid="{51989441-88DA-4693-8E7F-9CDE32AF7B08}" uniqueName="487" name="NTL-Assoc\VPSA\Special Programs\Professional Fees-Auditing" queryTableFieldId="2538"/>
    <tableColumn id="505" xr3:uid="{FE6C4938-985B-46A5-80A3-F2BAC9B98FE8}" uniqueName="505" name="NTL-Assoc\VPSA\Stud. Affairs-Stud. Life&amp;Devel\Accounting Unit Support" queryTableFieldId="2556"/>
    <tableColumn id="506" xr3:uid="{756F13E1-DDD9-4D97-AD33-9FB614CA70AA}" uniqueName="506" name="NTL-Assoc\VPSA\Stud. Affairs-Stud. Life&amp;Devel\Professional Fees-Auditing" queryTableFieldId="2557"/>
    <tableColumn id="507" xr3:uid="{CBB61994-3E2F-46B2-BBAE-2AA52A84DE8A}" uniqueName="507" name="NTL-Assoc\VPSA\Stud. Affairs-Stud. Life&amp;Devel\Administrative Overhead" queryTableFieldId="2558"/>
    <tableColumn id="509" xr3:uid="{7552AE10-0C06-4573-9099-6F3A68BA400E}" uniqueName="509" name="NTL-Assoc\VPSA\Student Activities\Accounting Unit Support" queryTableFieldId="2560"/>
    <tableColumn id="508" xr3:uid="{100E9D46-24A5-464D-A137-9987844CC426}" uniqueName="508" name="NTL-Assoc\VPSA\Stud. Affairs-Stud. Life&amp;Devel\PC not applicable" queryTableFieldId="2559"/>
    <tableColumn id="511" xr3:uid="{F74C4772-F854-4417-AA83-45FCD071712E}" uniqueName="511" name="NTL-Assoc\VPSA\Student Activities\Administrative Overhead" queryTableFieldId="2562"/>
    <tableColumn id="510" xr3:uid="{EE19FE50-AC41-4247-B63F-C500B6B688EB}" uniqueName="510" name="NTL-Assoc\VPSA\Student Activities\Professional Fees-Auditing" queryTableFieldId="2561"/>
    <tableColumn id="682" xr3:uid="{A0B13B46-2338-42CE-A2DA-25D3449F5074}" uniqueName="682" name="NTL\WSAS\Student Services\Graduate Career Service WSAS" queryTableFieldId="2733"/>
    <tableColumn id="601" xr3:uid="{7478DA3E-BE37-4497-9E67-EEA31358DDCB}" uniqueName="601" name="NTL\WSAS\Communications\SWUFE - WSAS" queryTableFieldId="2652"/>
    <tableColumn id="609" xr3:uid="{557CBE3B-A321-44F6-A1C5-2CC3008CEAD0}" uniqueName="609" name="NTL\WSAS\Fine &amp; Performing Arts\SWUFE - WSAS" queryTableFieldId="2660"/>
    <tableColumn id="608" xr3:uid="{B786C51E-914B-46BA-9EB9-5897D48A1D64}" uniqueName="608" name="NTL\WSAS\Fine &amp; Performing Arts\Fine &amp; Prfrmg Arts Ticket Incm" queryTableFieldId="2659"/>
    <tableColumn id="607" xr3:uid="{6FB07FA4-9E93-4A56-ABF4-7CF17477B6AA}" uniqueName="607" name="NTL\WSAS\English Language/Literature\ENG 2100 Readers" queryTableFieldId="2658"/>
    <tableColumn id="650" xr3:uid="{07B53A6D-A92A-47F9-891F-50396976C09F}" uniqueName="650" name="NTL\WSAS\Art Gallery\Mishkin Art Gallery" queryTableFieldId="2701"/>
    <tableColumn id="618" xr3:uid="{E7DF0DC3-8156-4D6D-B482-B1F92B75DE80}" uniqueName="618" name="NTL\WSAS\Philosophy\SWUFE - WSAS" queryTableFieldId="2669"/>
    <tableColumn id="617" xr3:uid="{133DBA44-5144-4512-8769-E4D740C5566F}" uniqueName="617" name="NTL\WSAS\Mathematics\Master Financial Engineering" queryTableFieldId="2668"/>
    <tableColumn id="643" xr3:uid="{F9CE13D5-555A-4D15-9880-DA1C1DA54B2A}" uniqueName="643" name="NTL\WSAS\Center, Performing Arts\Concessions/Merchandise Income" queryTableFieldId="2694"/>
    <tableColumn id="642" xr3:uid="{CFD65E77-293B-45EF-9E0B-A5B8D116D8FB}" uniqueName="642" name="NTL\WSAS\Center, Performing Arts\BPAC Ticket Income" queryTableFieldId="2693"/>
    <tableColumn id="641" xr3:uid="{22D3DE29-8F27-43A6-8B1D-FE05F9B35D86}" uniqueName="641" name="NTL\WSAS\Center, Performing Arts\Baruch Performing Arts Center" queryTableFieldId="2692"/>
    <tableColumn id="702" xr3:uid="{C1DBAA6F-7F54-42E2-AE77-FA9CFBB1081F}" uniqueName="702" name="NTL\WSAS\Dean Of Liberal Arts\Dean Weissman School" queryTableFieldId="2753"/>
    <tableColumn id="703" xr3:uid="{EB26B684-AADC-4AC7-A499-8DA3EC757DF5}" uniqueName="703" name="NTL\WSAS\Dean Of Liberal Arts\SWUFE - WSAS" queryTableFieldId="2754"/>
    <tableColumn id="619" xr3:uid="{E196C77B-BE35-4DA8-8E71-50187255EDD3}" uniqueName="619" name="NTL\WSAS\Psychology\Endowment Funds 3" queryTableFieldId="2670"/>
    <tableColumn id="78" xr3:uid="{5CCD67FC-5E88-4DDB-9C9D-71B959BB78AD}" uniqueName="78" name="NTL\WSAS\Dean Of Liberal Arts\ENG 2100 Readers" queryTableFieldId="4057"/>
    <tableColumn id="704" xr3:uid="{32B0FD3E-DC03-4F05-BF8A-023440B8912E}" uniqueName="704" name="NTL\WSAS\Dean Of Liberal Arts\Endowment Funds 3" queryTableFieldId="2755"/>
    <tableColumn id="606" xr3:uid="{A28E2ED4-54DD-49AE-9A7D-10F2B8E6A9BF}" uniqueName="606" name="NTL\WSAS\English Language/Literature\SWUFE - WSAS" queryTableFieldId="2657"/>
    <tableColumn id="673" xr3:uid="{0706623C-7E85-4A83-8E70-1952776969B3}" uniqueName="673" name="NTL\ZSB\Student Affairs Administration\Graduate Programs" queryTableFieldId="2724"/>
    <tableColumn id="8" xr3:uid="{ABD269B4-080F-4A04-82AC-2B4879E99569}" uniqueName="8" name="NTL\ZSB\Student Affairs Administration\ZSB Exe-Prog Funded Act." queryTableFieldId="2774"/>
    <tableColumn id="6" xr3:uid="{1FEE0A69-0FE8-4A91-8556-4473FE7D134E}" uniqueName="6" name="NTL\ZSB\Student Affairs Administration\ZSB Glob-Prog Funded Act." queryTableFieldId="2772"/>
    <tableColumn id="19" xr3:uid="{0B2BE370-00EE-4558-94BC-73A386575CC0}" uniqueName="19" name="NTL\ZSB\Graduate Programs\ZSB Glob-Prog Funded Act." queryTableFieldId="2785"/>
    <tableColumn id="699" xr3:uid="{5C094386-89F2-4314-BBFD-ABFB22CB1DC3}" uniqueName="699" name="NTL\ZSB\Graduate Programs\Graduate Programs" queryTableFieldId="2750"/>
    <tableColumn id="700" xr3:uid="{028F62FF-596C-4234-B9B3-A701D2010948}" uniqueName="700" name="NTL\ZSB\Graduate Programs\SWUFE PhD Program" queryTableFieldId="2751"/>
    <tableColumn id="701" xr3:uid="{EA60A77B-5F61-4212-B369-BABBD25B152C}" uniqueName="701" name="NTL\ZSB\Graduate Programs\SWUFE 3+1 - Chengdu China" queryTableFieldId="2752"/>
    <tableColumn id="18" xr3:uid="{BB5726E3-47D3-41C6-B84E-7839F8FCD128}" uniqueName="18" name="NTL\ZSB\Graduate Programs\ZSB Exe-Prog Funded Act." queryTableFieldId="2784"/>
    <tableColumn id="634" xr3:uid="{197D72E9-1AF3-4977-9CDA-A649B35512F7}" uniqueName="634" name="NTL\ZSB\Dean Of Business\Endowment Funds 3" queryTableFieldId="2685"/>
    <tableColumn id="635" xr3:uid="{7B33A4C3-46E5-46E6-B069-44E6C5D37C40}" uniqueName="635" name="NTL\ZSB\Dean Of Business\Endowment Funds 4" queryTableFieldId="2686"/>
    <tableColumn id="667" xr3:uid="{B4296474-CEDD-4207-971F-2FBA8B372763}" uniqueName="667" name="NTL\ZSB\Career Services Operations\Endowment Funds 3" queryTableFieldId="2718"/>
    <tableColumn id="20" xr3:uid="{6964788D-870B-4A56-BADC-6B6839D7922F}" uniqueName="20" name="NTL\ZSB\Counseling-Academic\ZSB Glob-Prog Funded Act." queryTableFieldId="2786"/>
    <tableColumn id="36" xr3:uid="{BB48F97B-4531-4283-893F-CB4486661069}" uniqueName="36" name="NTL\ZSB\Counseling-Academic\ZSB Exe-Prog Funded Act." queryTableFieldId="2802"/>
    <tableColumn id="93" xr3:uid="{EA8DFD67-B828-4657-900F-E87459246928}" uniqueName="93" name="NTL\ZSB\Economics\SWUFE PhD Program" queryTableFieldId="4295"/>
    <tableColumn id="668" xr3:uid="{DE2B2847-2C78-420E-B1CE-A21C8E31513F}" uniqueName="668" name="NTL\ZSB\Counseling-Academic\Dean's Honors Ceremony" queryTableFieldId="2719"/>
    <tableColumn id="48" xr3:uid="{6E0DF86D-FB25-4020-AACE-7FF54F0A637D}" uniqueName="48" name="NTL\ZSB\Dean Of Business\Online Business School Program" queryTableFieldId="3579"/>
    <tableColumn id="46" xr3:uid="{FEED9C0F-1C05-4A5B-B228-CE30D8002F66}" uniqueName="46" name="NTL\ZSB\Dean Of Business\SWUFE 3+1 - Chengdu China" queryTableFieldId="3577"/>
    <tableColumn id="629" xr3:uid="{70122283-279C-4997-BA13-F5DD6FF4282A}" uniqueName="629" name="NTL\ZSB\Dean Of Business\Non-Exe/Global Marketing Expns" queryTableFieldId="2680"/>
    <tableColumn id="628" xr3:uid="{2F09E2F4-96EA-4D1D-8B6D-AB3E52B78E8E}" uniqueName="628" name="NTL\ZSB\Dean Of Business\Schwartz Faculty Activity" queryTableFieldId="2679"/>
    <tableColumn id="627" xr3:uid="{AB400967-08A0-477A-878E-CCE0F6BE574D}" uniqueName="627" name="NTL\ZSB\Dean Of Business\RZicklin Center Corp Integrity" queryTableFieldId="2678"/>
    <tableColumn id="79" xr3:uid="{744F9FA7-7621-4D50-8020-CD86763D03F7}" uniqueName="79" name="NTL\ZSB\Business PhD Program\SWUFE PhD Program" queryTableFieldId="4058"/>
    <tableColumn id="7" xr3:uid="{5043FABF-207D-49EA-96EE-313D3871056D}" uniqueName="7" name="NTL\ZSB\Statistics\ZSB Glob-Prog Funded Act." queryTableFieldId="2773"/>
    <tableColumn id="9" xr3:uid="{877563E7-5C73-4545-BEBD-971C3BF05F85}" uniqueName="9" name="NTL\ZSB\Statistics\ZSB Exe-Prog Funded Act." queryTableFieldId="2775"/>
    <tableColumn id="625" xr3:uid="{29294395-9353-455B-A7F4-EEC3AC727E17}" uniqueName="625" name="NTL\ZSB\Statistics\SWUFE 3+1 - Chengdu China" queryTableFieldId="2676"/>
    <tableColumn id="11" xr3:uid="{D1EFCA69-CDFD-4453-AB74-E03437B4EFD2}" uniqueName="11" name="NTL\ZSB\Real Estate\ZSB Glob-Prog Funded Act." queryTableFieldId="2777"/>
    <tableColumn id="10" xr3:uid="{C2B0277E-B074-4340-B60C-03D58FEA619B}" uniqueName="10" name="NTL\ZSB\Real Estate\ZSB Exe-Prog Funded Act." queryTableFieldId="2776"/>
    <tableColumn id="623" xr3:uid="{B383B5AE-F5E0-4AA3-A897-EF8442B4BC5E}" uniqueName="623" name="NTL\ZSB\Real Estate\SWUFE 3+1 - Chengdu China" queryTableFieldId="2674"/>
    <tableColumn id="5" xr3:uid="{5909A434-8018-489E-BF09-0CC7C2B30ABB}" uniqueName="5" name="NTL\ZSB\Marketing\ZSB Glob-Prog Funded Act." queryTableFieldId="2771"/>
    <tableColumn id="3" xr3:uid="{C0C00503-FBBE-489A-9B08-A8F74860E522}" uniqueName="3" name="NTL\ZSB\Marketing\ZSB Exe-Prog Funded Act." queryTableFieldId="2769"/>
    <tableColumn id="38" xr3:uid="{8422D739-7C4F-4C1D-8F5E-962E07BEE2AE}" uniqueName="38" name="NTL\ZSB\Dean Of Business\ZSB Exe-Prog Funded Act." queryTableFieldId="2804"/>
    <tableColumn id="616" xr3:uid="{D60EA2F8-D7FF-4E5C-A943-E236D66E860A}" uniqueName="616" name="NTL\ZSB\Marketing\SWUFE 3+1 - Chengdu China" queryTableFieldId="2667"/>
    <tableColumn id="4" xr3:uid="{B709900A-A4D4-4850-9D26-20869ABEF655}" uniqueName="4" name="NTL\ZSB\Management\ZSB Glob-Prog Funded Act." queryTableFieldId="2770"/>
    <tableColumn id="2" xr3:uid="{38B067A8-99E9-43FB-BFD7-6F125EEDCBA3}" uniqueName="2" name="NTL\ZSB\Management\ZSB Exe-Prog Funded Act." queryTableFieldId="2768"/>
    <tableColumn id="614" xr3:uid="{687877F7-DB22-4C73-A713-E1CA82414322}" uniqueName="614" name="NTL\ZSB\Management\SWUFE 3+1 - Chengdu China" queryTableFieldId="2665"/>
    <tableColumn id="612" xr3:uid="{E4488126-85F6-4890-AC58-40936FF85783}" uniqueName="612" name="NTL\ZSB\Management\Sigma Iota Epsilon" queryTableFieldId="2663"/>
    <tableColumn id="17" xr3:uid="{1C016740-553E-4607-ACB1-08625D6D3FF4}" uniqueName="17" name="NTL\ZSB\Law\ZSB Glob-Prog Funded Act." queryTableFieldId="2783"/>
    <tableColumn id="16" xr3:uid="{BC3C256B-268F-4D2A-89D3-1D5BBAC0FD08}" uniqueName="16" name="NTL\ZSB\Law\ZSB Exe-Prog Funded Act." queryTableFieldId="2782"/>
    <tableColumn id="611" xr3:uid="{09D6D7BD-B4AA-453E-A458-FF468BD2B440}" uniqueName="611" name="NTL\ZSB\Law\SWUFE 3+1 - Chengdu China" queryTableFieldId="2662"/>
    <tableColumn id="80" xr3:uid="{171307E1-F09A-47BD-AD7F-393295CA277A}" uniqueName="80" name="NTL\ZSB\Economics\Global Graduate Programs" queryTableFieldId="4059"/>
    <tableColumn id="13" xr3:uid="{A31B43E4-794D-4185-8F2A-79FF72DDDF8F}" uniqueName="13" name="NTL\ZSB\Economics\ZSB Exe-Prog Funded Act." queryTableFieldId="2779"/>
    <tableColumn id="604" xr3:uid="{1D2947FF-B486-4D9A-A000-13EFA61E841D}" uniqueName="604" name="NTL\ZSB\Economics\SWUFE 3+1 - Chengdu China" queryTableFieldId="2655"/>
    <tableColumn id="602" xr3:uid="{1DA1DA46-86E3-4764-B013-7394C3629937}" uniqueName="602" name="NTL\ZSB\Economics\Economics Dept.-Microstructure" queryTableFieldId="2653"/>
    <tableColumn id="14" xr3:uid="{291D18E7-7D2D-43A8-8B8B-769925A8912C}" uniqueName="14" name="NTL\ZSB\Accounting\ZSB Glob-Prog Funded Act." queryTableFieldId="2780"/>
    <tableColumn id="15" xr3:uid="{0BA93B9C-25B6-4F16-B5AD-CAB8E0BE7652}" uniqueName="15" name="NTL\ZSB\Accounting\ZSB Exe-Prog Funded Act." queryTableFieldId="2781"/>
    <tableColumn id="599" xr3:uid="{4D5D9DDC-D2F1-4003-B9A0-5D32E51B4566}" uniqueName="599" name="NTL\ZSB\Accounting\SWUFE 3+1 - Chengdu China" queryTableFieldId="2650"/>
    <tableColumn id="670" xr3:uid="{3A40CEF9-8C4D-45D3-AC2C-79CF1A24B255}" uniqueName="670" name="NTL\ZSB\Counseling-Academic\SWUFE 3+1 - Chengdu China" queryTableFieldId="2721"/>
    <tableColumn id="40" xr3:uid="{52C99D02-3E2B-4D67-B7ED-11467CFFDE20}" uniqueName="40" name="NTL\ZSB\Dean Of Business\ZSB Glob-Prog Funded Act." queryTableFieldId="2806"/>
    <tableColumn id="37" xr3:uid="{29179176-6652-4EED-9231-6386E2FB11F1}" uniqueName="37" name="NTL\ZSB\Career Services Operations\ZSB Glob-Prog Funded Act." queryTableFieldId="2803"/>
    <tableColumn id="35" xr3:uid="{ED79253D-524E-4976-8D03-3188F6368D29}" uniqueName="35" name="NTL\ZSB\Career Services Operations\ZSB Exe-Prog Funded Act." queryTableFieldId="2801"/>
    <tableColumn id="666" xr3:uid="{ACF77E2C-8E77-47AD-8999-7E10C0EDB752}" uniqueName="666" name="NTL\ZSB\Career Services Operations\Graduate Programs" queryTableFieldId="2717"/>
    <tableColumn id="656" xr3:uid="{25C0E95F-8A7C-4CCD-9929-0B191CE56ECB}" uniqueName="656" name="NTL\ZSB\Executive Programs\Exe MBA Healthcare Admin" queryTableFieldId="2707"/>
    <tableColumn id="655" xr3:uid="{44D38B26-EE38-4402-8112-DA64D35A0AAE}" uniqueName="655" name="NTL\ZSB\Executive Programs\Executive MS HR Management" queryTableFieldId="2706"/>
    <tableColumn id="654" xr3:uid="{1F8C0805-758C-4064-84A7-C1590A49222D}" uniqueName="654" name="NTL\ZSB\Executive Programs\Executive Business DBA" queryTableFieldId="2705"/>
    <tableColumn id="652" xr3:uid="{E95DB1FC-8FD4-4CBE-9307-61CCA41156F4}" uniqueName="652" name="NTL\ZSB\Executive Programs\Executive MBA" queryTableFieldId="2703"/>
    <tableColumn id="41" xr3:uid="{96129E9C-01D0-486A-AAA2-1FEF88BF5AAF}" uniqueName="41" name="NTL\ZSB\Executive Programs\ZSB Glob-Prog Funded Act." queryTableFieldId="2807"/>
    <tableColumn id="39" xr3:uid="{02889515-DC21-412F-9D9C-50B5C001055B}" uniqueName="39" name="NTL\ZSB\Executive Programs\ZSB Exe-Prog Funded Act." queryTableFieldId="2805"/>
    <tableColumn id="653" xr3:uid="{4327BCA6-1982-4989-A4CB-43654E87D28D}" uniqueName="653" name="NTL\ZSB\Executive Programs\Executive MS Finance" queryTableFieldId="2704"/>
    <tableColumn id="81" xr3:uid="{1E6D155A-87AC-45B1-8260-AA210390F454}" uniqueName="81" name="NTL\ZSB\Dean Of Business\Global Graduate Programs" queryTableFieldId="4060"/>
    <tableColumn id="49" xr3:uid="{A17269C3-6852-4BAA-AE6D-F9C0C4C8AA76}" uniqueName="49" name="NTL\ZSB\Center, Weissman Intl Business\SWUFE 3+1 - Chengdu China" queryTableFieldId="3580"/>
    <tableColumn id="648" xr3:uid="{06344E65-CD17-47BA-8398-D09C8E210328}" uniqueName="648" name="NTL\ZSB\Center, Weissman Intl Business\Weissman Center Intntnl Prgrm" queryTableFieldId="2699"/>
    <tableColumn id="22" xr3:uid="{2464CF22-FE35-4223-B42A-409CAC626ADD}" uniqueName="22" name="NTL\ZSB\Center, Subotnick Fin Services\ZSB Glob-Prog Funded Act." queryTableFieldId="2788"/>
    <tableColumn id="21" xr3:uid="{F3C0286A-F8D9-4C15-9764-7411CF9B2B23}" uniqueName="21" name="NTL\ZSB\Center, Subotnick Fin Services\ZSB Exe-Prog Funded Act." queryTableFieldId="2787"/>
    <tableColumn id="647" xr3:uid="{A8B45BD3-508D-4BAC-98EE-869080026079}" uniqueName="647" name="NTL\ZSB\Center, Subotnick Fin Services\Subotnick Center" queryTableFieldId="2698"/>
    <tableColumn id="24" xr3:uid="{1682159B-E233-4983-9EC9-0DAAF0DC0B1E}" uniqueName="24" name="NTL\ZSB\Center, Lawrence Field/Sm Bus\ZSB Glob-Prog Funded Act." queryTableFieldId="2790"/>
    <tableColumn id="32" xr3:uid="{6A448126-D164-4067-BACF-A31608A66AB7}" uniqueName="32" name="NTL\ZSB\Institute, Newman RE\ZSB Glob-Prog Funded Act." queryTableFieldId="2798"/>
    <tableColumn id="34" xr3:uid="{39F1059A-8DDC-4E49-B561-58BE06B4672E}" uniqueName="34" name="NTL\ZSB\Institute, Newman RE\ZSB Exe-Prog Funded Act." queryTableFieldId="2800"/>
    <tableColumn id="82" xr3:uid="{3A5CA250-A22A-4326-ACFE-E89FBDC01275}" uniqueName="82" name="NTL\ZSB\Institute, Newman RE\Newman Real Estate Institute" queryTableFieldId="4061"/>
    <tableColumn id="29" xr3:uid="{8E3566B9-7CBF-4BC8-A489-60C861CD7862}" uniqueName="29" name="NTL\ZSB\Center, Student Entrprneurship\ZSB Glob-Prog Funded Act." queryTableFieldId="2795"/>
    <tableColumn id="28" xr3:uid="{51995E98-9FF7-4C03-AF9A-A84F35950440}" uniqueName="28" name="NTL\ZSB\Center, Student Entrprneurship\ZSB Exe-Prog Funded Act." queryTableFieldId="2794"/>
    <tableColumn id="30" xr3:uid="{E13FD416-88C9-4C68-8A83-973B3E03ED66}" uniqueName="30" name="NTL\ZSB\Entrepreneurship &amp; Innovation\ZSB Glob-Prog Funded Act." queryTableFieldId="2796"/>
    <tableColumn id="31" xr3:uid="{0F3C0DBF-E53E-4B78-B089-5E9E64C24F57}" uniqueName="31" name="NTL\ZSB\Entrepreneurship &amp; Innovation\ZSB Exe-Prog Funded Act." queryTableFieldId="2797"/>
    <tableColumn id="640" xr3:uid="{F90C4FF1-BCF1-4B57-B263-6CC53A8546A9}" uniqueName="640" name="NTL\ZSB\Entrepreneurship &amp; Innovation\SWUFE 3+1 - Chengdu China" queryTableFieldId="2691"/>
    <tableColumn id="26" xr3:uid="{1EBDFA8A-ADFD-4978-9279-6E5CBDBECCF2}" uniqueName="26" name="NTL\ZSB\Center, Weissman Intl Business\ZSB Glob-Prog Funded Act." queryTableFieldId="2792"/>
    <tableColumn id="95" xr3:uid="{3F55525C-6C3E-4B38-AD4B-7A9770AA47FB}" uniqueName="95" name="NTL\ZSB\Accounting\Endowment Funds 3" queryTableFieldId="4539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B0C84CE-B1DA-4C3B-A57A-42C0249BBC99}" name="Level_6" displayName="Level_6" ref="A1:SE3" tableType="queryTable" totalsRowShown="0">
  <autoFilter ref="A1:SE3" xr:uid="{1B0C84CE-B1DA-4C3B-A57A-42C0249BBC99}"/>
  <tableColumns count="499">
    <tableColumn id="1" xr3:uid="{1A748A38-1E62-4CA6-9C1D-D0D407E8851E}" uniqueName="1" name="NTL\Acad Aff\Academic Advisement\Endowment Funds 3\ Endowment Funds  (20-90)" queryTableFieldId="441"/>
    <tableColumn id="2" xr3:uid="{390FC68B-61AC-40A2-A78B-7F50E38E0A22}" uniqueName="2" name="NTL\Acad Aff\Provost Operations\Provost\ Provost (20-10)" queryTableFieldId="2"/>
    <tableColumn id="3" xr3:uid="{F93F33D1-791D-4603-BCA8-A1AF36BED9CA}" uniqueName="3" name="NTL\Acad Aff\Office for Teaching &amp; Learning\Schwartz Communication Inst.\ Provost (20-10)" queryTableFieldId="3"/>
    <tableColumn id="142" xr3:uid="{8EAF3986-2F4D-4F00-8178-6132FE3E5DEE}" uniqueName="142" name="NTL\Acad Aff\Student Placement Office\Career Services\ Student Affairs (20-20)" queryTableFieldId="932"/>
    <tableColumn id="49" xr3:uid="{BB72A8CC-430E-4B7D-AC15-270359F7DC44}" uniqueName="49" name="NTL\Library\Library\Library, Friends of\ Library (20-40)" queryTableFieldId="445"/>
    <tableColumn id="48" xr3:uid="{226260F1-5F98-447D-B173-8DCFA112F25E}" uniqueName="48" name="NTL\Library\Library\Library Miscellaneous\ Library (20-40)" queryTableFieldId="444"/>
    <tableColumn id="47" xr3:uid="{C54CF8E9-93EE-47F5-83E1-61F17D2E1625}" uniqueName="47" name="NTL\Library\Library\Library Corporation\ Library (20-40)" queryTableFieldId="443"/>
    <tableColumn id="39" xr3:uid="{79B5DDB5-EAB2-4337-9A0E-D1A603B3B290}" uniqueName="39" name="NTL\Library\Library\Endowment Funds 3\ Endowment Funds  (20-90)" queryTableFieldId="442"/>
    <tableColumn id="4" xr3:uid="{769F3EDB-572C-42F8-B300-7F1627D3AA8D}" uniqueName="4" name="NTL\MSPIA\Dean School of Public Affairs\Endowment Funds 3\ Endowment Funds  (20-90)" queryTableFieldId="4"/>
    <tableColumn id="6" xr3:uid="{6573BC43-0AC8-4A10-976E-D6BD1640760B}" uniqueName="6" name="NTL\MSPIA\Public Affairs\Executive MPA\ Exe &amp; Global MSPIA (30-35)" queryTableFieldId="6"/>
    <tableColumn id="5" xr3:uid="{6D1EB24A-BADE-4C64-8D64-0886CAD02495}" uniqueName="5" name="NTL\MSPIA\Dean School of Public Affairs\Dean Marxe School\ Marxe School (20-35)" queryTableFieldId="5"/>
    <tableColumn id="50" xr3:uid="{BF911785-28FC-46D8-965F-9050CB5F42BE}" uniqueName="50" name="NTL\President\Legal Services\Legal Office\ President (20-03)" queryTableFieldId="446"/>
    <tableColumn id="9" xr3:uid="{BCF1D820-71CE-449D-B4F7-8CE1D9BEB01B}" uniqueName="9" name="NTL\President\President\Administrative Overhead\ President (20-03)" queryTableFieldId="9"/>
    <tableColumn id="7" xr3:uid="{7934E200-96EC-4201-95DD-6E3B70F98A1D}" uniqueName="7" name="NTL\President\President\CUNY Additional Resources\ President (20-03)" queryTableFieldId="7"/>
    <tableColumn id="8" xr3:uid="{724EF16B-1028-4D8E-BC7D-D19D2F5C989C}" uniqueName="8" name="NTL\President\President\Endowment Funds 3\ Endowment Funds  (20-90)" queryTableFieldId="8"/>
    <tableColumn id="22" xr3:uid="{900B4629-A045-4C66-99CC-18FD9C2B2D35}" uniqueName="22" name="NTL\VPAF\Facilities Planning Operations\Administrative Management\ Admin &amp; Finance(20-15)" queryTableFieldId="22"/>
    <tableColumn id="17" xr3:uid="{9E58A332-4834-42CF-8864-6FAD9962F6BA}" uniqueName="17" name="NTL\VPAF\Human Resources Operations\Administrative Management\ Admin &amp; Finance(20-15)" queryTableFieldId="17"/>
    <tableColumn id="16" xr3:uid="{A8621405-1A8D-415A-8658-4249529120BF}" uniqueName="16" name="NTL\VPAF\Accounting Operations\Exchange Account\ Admin &amp; Finance(20-15)" queryTableFieldId="16"/>
    <tableColumn id="13" xr3:uid="{43CAD268-CEDD-4CAA-9C78-5FAAF67E7C66}" uniqueName="13" name="NTL\VPAF\Facility Maintenance Operation\Administrative Management\ Admin &amp; Finance(20-15)" queryTableFieldId="13"/>
    <tableColumn id="34" xr3:uid="{262A6617-27AB-4746-95A9-844440CE4B30}" uniqueName="34" name="NTL\VPAF\Accounting Operations\Controller's Office\ Admin &amp; Finance(20-15)" queryTableFieldId="34"/>
    <tableColumn id="14" xr3:uid="{30B6698F-88E4-491C-BE70-16591E101D91}" uniqueName="14" name="NTL\VPAF\Business Office/Fin Operations\Exchange Account\ Admin &amp; Finance(20-15)" queryTableFieldId="14"/>
    <tableColumn id="10" xr3:uid="{84602032-CC5C-405B-A5EA-E4241ABEFE99}" uniqueName="10" name="NTL\VPAF\Purchasing\Administrative Management\ Admin &amp; Finance(20-15)" queryTableFieldId="10"/>
    <tableColumn id="11" xr3:uid="{9B0AA8C4-5F0B-4256-A95D-1DFD72780A69}" uniqueName="11" name="NTL\VPAF\Security Operations\Administrative Management\ Admin &amp; Finance(20-15)" queryTableFieldId="11"/>
    <tableColumn id="12" xr3:uid="{C3AE808D-14AB-46AA-983A-6191A74EF29B}" uniqueName="12" name="NTL\VPAF\VP Finance and Administration\Administrative Management\ Admin &amp; Finance(20-15)" queryTableFieldId="12"/>
    <tableColumn id="18" xr3:uid="{D3440669-312D-4992-B0D9-E6C3FA1D3AF2}" uniqueName="18" name="NTL\VPAF\Campus Planning &amp; Operations\Conference Center\ Admin &amp; Finance(20-15)" queryTableFieldId="18"/>
    <tableColumn id="15" xr3:uid="{B0082845-9DF1-4256-B875-9309DF644850}" uniqueName="15" name="NTL\VPAF\Budget and Planning Operations\Administrative Management\ Admin &amp; Finance(20-15)" queryTableFieldId="15"/>
    <tableColumn id="483" xr3:uid="{ED1F7A14-4DCD-4566-969A-CBDF41668452}" uniqueName="483" name="NTL\VPAF\Bursar Operations\Administrative Management\ Admin &amp; Finance(20-15)" queryTableFieldId="934"/>
    <tableColumn id="28" xr3:uid="{35DEADA2-7632-45F1-838E-A4DDA9EF43AB}" uniqueName="28" name="NTL-AUX\VPAF\Business Office/Fin Operations\Office Supplies\Supporting Services" queryTableFieldId="28"/>
    <tableColumn id="30" xr3:uid="{D75945FC-FD89-4298-ADB6-F215005A98FC}" uniqueName="30" name="NTL-AUX\VPAF\Business Office/Fin Operations\Insurance\Supporting Services" queryTableFieldId="30"/>
    <tableColumn id="29" xr3:uid="{DFC8CDD3-2513-49BC-BF92-C793B6C85FDF}" uniqueName="29" name="NTL-AUX\VPAF\Business Office/Fin Operations\Miscellaneous\Supporting Services" queryTableFieldId="29"/>
    <tableColumn id="27" xr3:uid="{01DB5C2F-51B2-4240-9BCF-B78E64E40696}" uniqueName="27" name="NTL-AUX\VPAF\Business Office/Fin Operations\Postage\Supporting Services" queryTableFieldId="27"/>
    <tableColumn id="32" xr3:uid="{D973AE57-47B4-46E8-BB0E-26A9DD7E996D}" uniqueName="32" name="NTL-AUX\VPAF\Business Office/Fin Operations\Legal Services\Supporting Services" queryTableFieldId="32"/>
    <tableColumn id="26" xr3:uid="{836C48E7-A379-434F-9502-BF3B3A6D1211}" uniqueName="26" name="NTL-AUX\VPAF\Business Office/Fin Operations\Professional Fees-Auditing\Supporting Services" queryTableFieldId="26"/>
    <tableColumn id="25" xr3:uid="{79FD22EC-871E-48F6-B11D-AAB6F85796EE}" uniqueName="25" name="NTL-AUX\VPAF\Business Office/Fin Operations\Software\Supporting Services" queryTableFieldId="25"/>
    <tableColumn id="24" xr3:uid="{E598296B-F57D-4A26-BAA1-F6823998D913}" uniqueName="24" name="NTL-AUX\VPAF\Business Office/Fin Operations\Payroll Service\Supporting Services" queryTableFieldId="24"/>
    <tableColumn id="23" xr3:uid="{9F6816CD-584D-455C-8106-9E0B24723020}" uniqueName="23" name="NTL-AUX\VPAF\Business Office/Fin Operations\PC not applicable\Supporting Services" queryTableFieldId="23"/>
    <tableColumn id="31" xr3:uid="{77BF48F2-C6E4-45AA-9776-7F98911A51F8}" uniqueName="31" name="NTL-AUX\VPAF\Business Office/Fin Operations\Fringe Benefits\Supporting Services" queryTableFieldId="31"/>
    <tableColumn id="393" xr3:uid="{24F0F830-3CC5-4AB6-8C0A-69534C66FEE6}" uniqueName="393" name="NTL-AUX\VPAF\Business Office/Fin Operations\PC not applicable\FS not applicable" queryTableFieldId="933"/>
    <tableColumn id="21" xr3:uid="{F408C856-911F-4C2C-B973-3E16AC0F067B}" uniqueName="21" name="NTL\VPAF\Facility Maintenance Operation\Endowment Funds 3\ Endowment Funds  (20-90)" queryTableFieldId="21"/>
    <tableColumn id="20" xr3:uid="{72E95392-9217-42F5-B0F2-6D4F887FEF13}" uniqueName="20" name="NTL\VPAF\Business Office/Fin Operations\Endowment Funds 3\ Endowment Funds  (20-90)" queryTableFieldId="20"/>
    <tableColumn id="33" xr3:uid="{8309E069-A054-4CE6-8F80-250ADE48891D}" uniqueName="33" name="NTL\VPAF\Bursar Operations\Endowment Funds 3\ Endowment Funds  (20-90)" queryTableFieldId="33"/>
    <tableColumn id="19" xr3:uid="{FAC7D1B2-B4DA-494A-B622-856EE557D69E}" uniqueName="19" name="NTL\VPAF\Accounting Operations\Endowment Funds 3\ Endowment Funds  (20-90)" queryTableFieldId="19"/>
    <tableColumn id="35" xr3:uid="{92FAF9C5-D11D-4A1B-9938-3374CC1314E1}" uniqueName="35" name="NTL\VPCA\College Relations Operations\Real Estate Club\ College Advancement (20-08)" queryTableFieldId="35"/>
    <tableColumn id="37" xr3:uid="{B1EB4223-A888-4F0F-844B-7EE8A9FE98C0}" uniqueName="37" name="NTL\VPCA\College Relations Operations\Alumni Events\ College Advancement (20-08)" queryTableFieldId="37"/>
    <tableColumn id="36" xr3:uid="{2565618C-95C1-4C43-9D80-066DDCB7CA04}" uniqueName="36" name="NTL\VPCA\College Relations Operations\Endowment Funds 3\ Endowment Funds  (20-90)" queryTableFieldId="36"/>
    <tableColumn id="44" xr3:uid="{F5DF0097-214D-4373-B51E-D75B9AE775E9}" uniqueName="44" name="NTL\VPEM\Student Financial Aid\Endowment Funds 3\ Endowment Funds  (20-90)" queryTableFieldId="44"/>
    <tableColumn id="43" xr3:uid="{95BD9D3F-E77B-4140-9800-C124F212754C}" uniqueName="43" name="NTL\VPEM\International Student Services\Endowment Funds 3\ Endowment Funds  (20-90)" queryTableFieldId="43"/>
    <tableColumn id="41" xr3:uid="{AFE1EDF0-8E35-457C-B2DD-30AC2737DC8C}" uniqueName="41" name="NTL\VPEM\Admissions Services\Endowment Funds 3\ Endowment Funds  (20-90)" queryTableFieldId="41"/>
    <tableColumn id="484" xr3:uid="{2D1F6324-F45B-4BBB-A35D-87630EA4D301}" uniqueName="484" name="NTL\VPEM\Registrar\VA Reporting Fee\ Enrollment Mngmt (20-20)" queryTableFieldId="935"/>
    <tableColumn id="40" xr3:uid="{DB34139A-366D-466B-A719-98E5A3CD0CCB}" uniqueName="40" name="NTL\VPEM\International Student Services\SWUFE--EM Support Services\ Enrollment Mngmt (20-20)" queryTableFieldId="40"/>
    <tableColumn id="38" xr3:uid="{BEC23C1A-3CBD-47E4-BCDA-582960F9394E}" uniqueName="38" name="NTL\VPEM\Registrar\Endowment Funds 3\ Endowment Funds  (20-90)" queryTableFieldId="38"/>
    <tableColumn id="42" xr3:uid="{6CF8C1CA-841D-4A82-8185-E429B3FD32F6}" uniqueName="42" name="NTL\VPEM\Dean Of Student Services\Academic Support Services\ Enrollment Mngmt (20-20)" queryTableFieldId="42"/>
    <tableColumn id="45" xr3:uid="{E0E5AF14-9A23-4F14-A685-0508ECA4C946}" uniqueName="45" name="NTL\VPEM\Testing and Evaluation\Endowment Funds 3\ Endowment Funds  (20-90)" queryTableFieldId="45"/>
    <tableColumn id="46" xr3:uid="{C8B1698A-C595-4BFC-B17C-400CE22342EE}" uniqueName="46" name="NTL\VPEM\Student Financial Aid\Pell Admin/Enrollment Services\ Enrollment Mngmt (20-20)" queryTableFieldId="46"/>
    <tableColumn id="52" xr3:uid="{1148ECAD-5493-4D92-8C41-48DB85106179}" uniqueName="52" name="NTL\VPISD\Computer Center Operations\BCTC Hardware Replacement\VP for Information Services" queryTableFieldId="52"/>
    <tableColumn id="53" xr3:uid="{02917360-647B-47BE-819C-26655067C43E}" uniqueName="53" name="NTL\VPISD\Computer Center Operations\Endowment Funds 3\ Endowment Funds  (20-90)" queryTableFieldId="53"/>
    <tableColumn id="51" xr3:uid="{0EBE0190-C381-4D0B-874B-8C4C5B906A77}" uniqueName="51" name="NTL\VPISD\Computer Center Operations\BCTC Media Support\VP for Information Services" queryTableFieldId="51"/>
    <tableColumn id="73" xr3:uid="{04FCCA0D-EC80-4AC1-9D63-46F1FDDEA049}" uniqueName="73" name="NTL-Assoc\VPSA\Student Affairs-Life/Devel\Professional Fees-Auditing\FS not applicable" queryTableFieldId="73"/>
    <tableColumn id="72" xr3:uid="{A9D687CA-8BE4-49B3-92D8-256FC3F015E5}" uniqueName="72" name="NTL-Assoc\VPSA\Student Affairs-Life/Devel\Office Supplies\FS not applicable" queryTableFieldId="72"/>
    <tableColumn id="71" xr3:uid="{062B60AF-F84D-4008-8D4B-7A1310359D3E}" uniqueName="71" name="NTL-Assoc\VPSA\Student Affairs-Life/Devel\Furniture &amp; Fixtures\FS not applicable" queryTableFieldId="71"/>
    <tableColumn id="74" xr3:uid="{1106C716-6AE1-4251-86B0-2C150C6BDFF8}" uniqueName="74" name="NTL-Assoc\VPSA\Student Affairs-Life/Devel\Office Manager Salary\FS not applicable" queryTableFieldId="74"/>
    <tableColumn id="75" xr3:uid="{8777B6C5-596D-4397-8CFE-1A6A5EE0909F}" uniqueName="75" name="NTL-Assoc\VPSA\Student Affairs-Life/Devel\Graduate Assistants\FS not applicable" queryTableFieldId="75"/>
    <tableColumn id="76" xr3:uid="{32731E28-1B28-4060-9A02-FCDA6BE57C01}" uniqueName="76" name="NTL-Assoc\VPSA\Student Affairs-Life/Devel\Student Assistants\FS not applicable" queryTableFieldId="76"/>
    <tableColumn id="55" xr3:uid="{243D34C1-74A0-4402-A837-A2F249B01B42}" uniqueName="55" name="NTL-Assoc\VPSA\Student Affairs-Life/Devel\Overtime\FS not applicable" queryTableFieldId="55"/>
    <tableColumn id="68" xr3:uid="{F48982AA-E0FC-412A-99E6-DA1869464326}" uniqueName="68" name="NTL-Assoc\VPSA\Student Affairs-Life/Devel\Accounting Unit Support\FS not applicable" queryTableFieldId="68"/>
    <tableColumn id="82" xr3:uid="{DA94AD5D-57E7-4D8E-8DF9-E4866E6A101B}" uniqueName="82" name="NTL-Assoc\VPSA\Student Affairs-Life/Devel\Fringe Benefits\FS not applicable" queryTableFieldId="82"/>
    <tableColumn id="67" xr3:uid="{E296E122-53ED-470E-8745-45B37F8A1399}" uniqueName="67" name="NTL-Assoc\VPSA\Student Affairs-Life/Devel\Student Life Equipment\FS not applicable" queryTableFieldId="67"/>
    <tableColumn id="66" xr3:uid="{7529F665-BEFF-42F7-A290-DAD80E0B619A}" uniqueName="66" name="NTL-Assoc\VPSA\Student Affairs-Life/Devel\Staff Development\FS not applicable" queryTableFieldId="66"/>
    <tableColumn id="77" xr3:uid="{82D7BD9A-0C3B-401C-B29F-8A1147EA10C3}" uniqueName="77" name="NTL-Assoc\VPSA\Student Affairs-Life/Devel\Community Building Event\FS not applicable" queryTableFieldId="77"/>
    <tableColumn id="56" xr3:uid="{5E643B86-9E70-4F77-AE57-BC0E4199E4D0}" uniqueName="56" name="NTL-Assoc\VPSA\Student Affairs-Life/Devel\Leadership Development Program\FS not applicable" queryTableFieldId="56"/>
    <tableColumn id="57" xr3:uid="{A5099556-5826-48C1-871A-471FE8DE6758}" uniqueName="57" name="NTL-Assoc\VPSA\Student Affairs-Life/Devel\Director of Student Activities\FS not applicable" queryTableFieldId="57"/>
    <tableColumn id="70" xr3:uid="{5B5696E2-6BDA-47D3-8C25-E9561B6DB710}" uniqueName="70" name="NTL-Assoc\VPSA\Student Affairs-Life/Devel\Equipment\FS not applicable" queryTableFieldId="70"/>
    <tableColumn id="78" xr3:uid="{07E9ECEF-8AAC-4003-9153-F57ABF09898B}" uniqueName="78" name="NTL-Assoc\VPSA\Student Affairs-Life/Devel\Computer Equipment\FS not applicable" queryTableFieldId="78"/>
    <tableColumn id="157" xr3:uid="{D706BD47-1DB4-4F2E-BA25-9E52E1C15E9B}" uniqueName="157" name="NTL-Assoc\VPSA\Student Center/Student Activ\Electricity\FS not applicable" queryTableFieldId="157"/>
    <tableColumn id="80" xr3:uid="{77E94127-95ED-49AB-B888-EDFC9EC2A043}" uniqueName="80" name="NTL-Assoc\VPSA\Student Affairs-Life/Devel\Maintenance Supplies\FS not applicable" queryTableFieldId="80"/>
    <tableColumn id="158" xr3:uid="{7261B4C1-D45E-44DA-98E0-C81509B5FE20}" uniqueName="158" name="NTL-Assoc\VPSA\Student Center/Student Activ\Elevator Maintenance\FS not applicable" queryTableFieldId="158"/>
    <tableColumn id="58" xr3:uid="{495227EE-130F-4D44-BFE8-AB1DB0C0B1A3}" uniqueName="58" name="NTL-Assoc\VPSA\Student Affairs-Life/Devel\Computer Specialist\FS not applicable" queryTableFieldId="58"/>
    <tableColumn id="156" xr3:uid="{84A7DFD3-BC0E-4C5B-A71E-A8A48E9F289E}" uniqueName="156" name="NTL-Assoc\VPSA\Student Center/Student Activ\Information Technology\FS not applicable" queryTableFieldId="156"/>
    <tableColumn id="155" xr3:uid="{DE73B85B-B253-4CF2-82EA-22EA056C2710}" uniqueName="155" name="NTL-Assoc\VPSA\Student Center/Student Activ\Student Assistants\FS not applicable" queryTableFieldId="155"/>
    <tableColumn id="154" xr3:uid="{09787E2C-3A75-4604-B5E6-A1775E521592}" uniqueName="154" name="NTL-Assoc\VPSA\Student Center/Student Activ\Professional Fees-Auditing\FS not applicable" queryTableFieldId="154"/>
    <tableColumn id="153" xr3:uid="{91477813-9796-4B61-A57E-58A407A9CBC9}" uniqueName="153" name="NTL-Assoc\VPSA\Student Center/Student Activ\Office Supplies\FS not applicable" queryTableFieldId="153"/>
    <tableColumn id="152" xr3:uid="{4828451C-5BDA-48F2-AC03-F8A740110851}" uniqueName="152" name="NTL-Assoc\VPSA\Student Center/Student Activ\Insurance\FS not applicable" queryTableFieldId="152"/>
    <tableColumn id="79" xr3:uid="{25F68C45-FA92-4881-BBEC-F704F9013F23}" uniqueName="79" name="NTL-Assoc\VPSA\Student Affairs-Life/Devel\General Supplies\FS not applicable" queryTableFieldId="79"/>
    <tableColumn id="151" xr3:uid="{4EB4FA5B-6D3C-434C-9474-E838C7F7F788}" uniqueName="151" name="NTL-Assoc\VPSA\Student Center/Student Activ\Furniture &amp; Fixtures\FS not applicable" queryTableFieldId="151"/>
    <tableColumn id="117" xr3:uid="{0ED81FAF-F6B8-4538-BA2E-85397E250EE3}" uniqueName="117" name="NTL-Assoc\VPSA\Student Center/Student Activ\Fringe Benefits\FS not applicable" queryTableFieldId="117"/>
    <tableColumn id="179" xr3:uid="{DBF93512-EEB1-4241-8C59-51D31A438430}" uniqueName="179" name="NTL-Assoc\VPSA\Student Center/Student Activ\Cleaners\FS not applicable" queryTableFieldId="179"/>
    <tableColumn id="485" xr3:uid="{49DE40A7-AC19-482F-B1C8-11CEA31A6326}" uniqueName="485" name="NTL-Assoc\VPSA\Student Affairs-Life/Devel\PC not applicable\FS not applicable" queryTableFieldId="936"/>
    <tableColumn id="115" xr3:uid="{348A65E3-26D3-411A-B410-2E0B29C626B3}" uniqueName="115" name="NTL-Assoc\VPSA\Student Affairs-Life/Devel\CUNYFirst Specialist\FS not applicable" queryTableFieldId="115"/>
    <tableColumn id="90" xr3:uid="{BE8BEF74-3F1C-4E1B-A05C-BE4D77E67DD7}" uniqueName="90" name="NTL-Assoc\VPSA\Student Affairs-Life/Devel\Administrative Overhead\FS not applicable" queryTableFieldId="90"/>
    <tableColumn id="81" xr3:uid="{CD414CE8-DA0D-4680-806E-FCF0EEEEF7D0}" uniqueName="81" name="NTL-Assoc\VPSA\Student Affairs-Life/Devel\Team Baruch Training\FS not applicable" queryTableFieldId="81"/>
    <tableColumn id="150" xr3:uid="{E9DBF1F1-3C91-49B6-9EF8-0589F7E31B81}" uniqueName="150" name="NTL-Assoc\VPSA\Student Center/Student Activ\Accounting Unit Support\FS not applicable" queryTableFieldId="150"/>
    <tableColumn id="59" xr3:uid="{0C85E8F7-5FA9-4066-B711-00908EB95933}" uniqueName="59" name="NTL-Assoc\VPSA\Student Affairs-Life/Devel\Cleaners\FS not applicable" queryTableFieldId="59"/>
    <tableColumn id="476" xr3:uid="{C99E6188-DE70-4A51-9A5C-6369606DA4E2}" uniqueName="476" name="NTL-AUX\VPSA\Student Affairs &amp; Serv\Food Pantry\FS not applicable" queryTableFieldId="484"/>
    <tableColumn id="486" xr3:uid="{A7719DFC-90DC-4742-8845-E03B919F3602}" uniqueName="486" name="NTL-Assoc\VPSA\Student Activities\PC not applicable\Cinematic Arts Society" queryTableFieldId="937"/>
    <tableColumn id="83" xr3:uid="{29F19E13-AA21-4BF3-A829-A41C738E5204}" uniqueName="83" name="NTL-Assoc\VPSA\Student Activities\PC not applicable\Dreamers at Baruch" queryTableFieldId="83"/>
    <tableColumn id="99" xr3:uid="{34FB195A-093F-40AA-B625-8113BBFA6A87}" uniqueName="99" name="NTL-Assoc\VPSA\Student Activities\PC not applicable\Color Stack" queryTableFieldId="99"/>
    <tableColumn id="84" xr3:uid="{1A001E23-7EBC-4D2B-9FC3-18AD0CC22666}" uniqueName="84" name="NTL-Assoc\VPSA\Student Activities\PC not applicable\Private Equity Club" queryTableFieldId="84"/>
    <tableColumn id="113" xr3:uid="{04C11C1D-A501-4CB3-9683-4F1535CC8590}" uniqueName="113" name="NTL-Assoc\VPSA\Student Activities\PC not applicable\Operations Management Club" queryTableFieldId="113"/>
    <tableColumn id="112" xr3:uid="{39A7E64C-60B8-40C2-8A3B-E5B074C404C6}" uniqueName="112" name="NTL-Assoc\VPSA\Student Activities\PC not applicable\New Media Arts Club" queryTableFieldId="112"/>
    <tableColumn id="444" xr3:uid="{3AA39415-D8EB-4C7B-88FD-14E83ED8F202}" uniqueName="444" name="NTL-Assoc\VPSA\Student Activities\PC not applicable\MiddleEastern&amp;NorthAfricanSoci" queryTableFieldId="452"/>
    <tableColumn id="159" xr3:uid="{9E81A6E2-6047-4127-A885-9BB5A09C3EA3}" uniqueName="159" name="NTL-Assoc\VPSA\Student Center/Student Activ\Maintenance supplies\FS not applicable" queryTableFieldId="159"/>
    <tableColumn id="111" xr3:uid="{AF821256-66B5-432D-80B1-8CA9488AA0F1}" uniqueName="111" name="NTL-Assoc\VPSA\Student Activities\PC not applicable\GoodEducational&amp;TastySnacks" queryTableFieldId="111"/>
    <tableColumn id="110" xr3:uid="{4C486BD5-BD95-433F-9E56-E5AD374E189B}" uniqueName="110" name="NTL-Assoc\VPSA\Student Activities\PC not applicable\Fan Society at Baruch" queryTableFieldId="110"/>
    <tableColumn id="109" xr3:uid="{6BD2AF76-1627-4E0D-80F0-5F1CEAB05328}" uniqueName="109" name="NTL-Assoc\VPSA\Student Activities\PC not applicable\Checkmate Baruch" queryTableFieldId="109"/>
    <tableColumn id="108" xr3:uid="{7E938924-4B6F-4D17-8940-D300E0BCD6CB}" uniqueName="108" name="NTL-Assoc\VPSA\Student Activities\PC not applicable\Baruch Business Brigades" queryTableFieldId="108"/>
    <tableColumn id="107" xr3:uid="{1C1D657E-78E3-4017-ACE6-C13D90A9AA50}" uniqueName="107" name="NTL-Assoc\VPSA\Student Activities\PC not applicable\SOON Movement" queryTableFieldId="107"/>
    <tableColumn id="106" xr3:uid="{F40C8401-7018-489E-9260-780534277981}" uniqueName="106" name="NTL-Assoc\VPSA\Student Activities\PC not applicable\Consult Your Community" queryTableFieldId="106"/>
    <tableColumn id="105" xr3:uid="{7FA8639E-B5A9-4800-AA32-2F21B49C7E50}" uniqueName="105" name="NTL-Assoc\VPSA\Student Activities\PC not applicable\Women improve Next Gen success" queryTableFieldId="105"/>
    <tableColumn id="104" xr3:uid="{30F39A3A-502C-497C-8B4D-38FCA20B803C}" uniqueName="104" name="NTL-Assoc\VPSA\Student Activities\PC not applicable\Uzbek Student Assoc." queryTableFieldId="104"/>
    <tableColumn id="69" xr3:uid="{1DD3D371-4CEF-4EBE-8FE7-76797F96CAA8}" uniqueName="69" name="NTL-Assoc\VPSA\Student Activities\PC not applicable\Undergraduate Law Review" queryTableFieldId="69"/>
    <tableColumn id="65" xr3:uid="{0AECF656-3F6D-4F35-8888-14E5053A88A5}" uniqueName="65" name="NTL-Assoc\VPSA\Student Activities\PC not applicable\Scholars of Finance" queryTableFieldId="65"/>
    <tableColumn id="64" xr3:uid="{63BB5C0D-A761-451E-B2FF-F19A5A3730D9}" uniqueName="64" name="NTL-Assoc\VPSA\Student Activities\PC not applicable\Public Affairs Society" queryTableFieldId="64"/>
    <tableColumn id="63" xr3:uid="{101D84A5-7D2D-4BBA-ADC2-D0FFA32FE1FE}" uniqueName="63" name="NTL-Assoc\VPSA\Student Activities\PC not applicable\Mock Trial Club" queryTableFieldId="63"/>
    <tableColumn id="392" xr3:uid="{5CC85F08-5454-429F-97C3-9EF3621D0F95}" uniqueName="392" name="NTL-Assoc\VPSA\Student Activities\PC not applicable\BaruAlternativeInvestmentClub" queryTableFieldId="447"/>
    <tableColumn id="427" xr3:uid="{8705A650-4511-46A9-9CDB-B7536BAAF1EF}" uniqueName="427" name="NTL-Assoc\VPSA\Student Activities\PC not applicable\Afghan American Club" queryTableFieldId="448"/>
    <tableColumn id="441" xr3:uid="{5E482F7F-2C92-4FBD-922C-3F86E53A7A92}" uniqueName="441" name="NTL-Assoc\VPSA\Student Activities\PC not applicable\PolishCultureAssociationClub" queryTableFieldId="449"/>
    <tableColumn id="452" xr3:uid="{3FED43E6-CCD6-4B36-8F27-7919C186C2B1}" uniqueName="452" name="NTL-Assoc\VPSA\Student Activities\PC not applicable\MachineLearnandDataScienceClub" queryTableFieldId="460"/>
    <tableColumn id="443" xr3:uid="{45439C4A-7B89-4DA6-9C21-9583611C80FA}" uniqueName="443" name="NTL-Assoc\VPSA\Student Activities\PC not applicable\SocietofHumanResourceManageme" queryTableFieldId="451"/>
    <tableColumn id="445" xr3:uid="{3312EE3F-872D-45EC-A6E5-33FBEBEBE0C5}" uniqueName="445" name="NTL-Assoc\VPSA\Student Activities\PC not applicable\International Business Club" queryTableFieldId="453"/>
    <tableColumn id="442" xr3:uid="{B32F3858-6828-4901-B0EE-D0397264F088}" uniqueName="442" name="NTL-Assoc\VPSA\Student Activities\PC not applicable\Pre-Dental Society Club" queryTableFieldId="450"/>
    <tableColumn id="487" xr3:uid="{68C6E709-CB02-4E6C-BB15-F7BDDD989507}" uniqueName="487" name="NTL-Assoc\VPSA\Student Activities\PC not applicable\FS not applicable" queryTableFieldId="938"/>
    <tableColumn id="446" xr3:uid="{601D305B-14DE-4C5C-9018-B229C00EF618}" uniqueName="446" name="NTL-Assoc\VPSA\Student Activities\PC not applicable\BaruchLegalBrigades" queryTableFieldId="454"/>
    <tableColumn id="448" xr3:uid="{4AC316B4-AA06-44F6-B476-80428A6B13F5}" uniqueName="448" name="NTL-Assoc\VPSA\Student Activities\PC not applicable\PubliRelatStudSocietyofAmerica" queryTableFieldId="456"/>
    <tableColumn id="449" xr3:uid="{F3881F94-99E5-4984-A95F-CD862D5D409D}" uniqueName="449" name="NTL-Assoc\VPSA\Student Activities\PC not applicable\Theater Club" queryTableFieldId="457"/>
    <tableColumn id="450" xr3:uid="{F0D83F43-17CC-4FCE-978F-BE39324685E5}" uniqueName="450" name="NTL-Assoc\VPSA\Student Activities\PC not applicable\Baruch Full Stack" queryTableFieldId="458"/>
    <tableColumn id="451" xr3:uid="{BA678027-C705-4523-9A4C-346075F5F388}" uniqueName="451" name="NTL-Assoc\VPSA\Student Activities\PC not applicable\Helping Hands" queryTableFieldId="459"/>
    <tableColumn id="181" xr3:uid="{95051338-E0AE-468C-BF90-27FF40D5A369}" uniqueName="181" name="NTL-Assoc\VPSA\Student Activities\PC not applicable\YoungDemocSocialistsOfAmerica" queryTableFieldId="181"/>
    <tableColumn id="61" xr3:uid="{A3D5D2E3-7CB6-4CB7-9049-DD2C0875B6E9}" uniqueName="61" name="NTL-Assoc\VPSA\Student Activities\PC not applicable\Ukrainian Association" queryTableFieldId="61"/>
    <tableColumn id="62" xr3:uid="{646156DD-4B96-4E24-A00F-971F0400806D}" uniqueName="62" name="NTL-Assoc\VPSA\Student Activities\PC not applicable\Puerto Rican Student Society" queryTableFieldId="62"/>
    <tableColumn id="447" xr3:uid="{6DE59F0D-1166-4246-94C8-9A7DEB6C9D52}" uniqueName="447" name="NTL-Assoc\VPSA\Student Activities\PC not applicable\Baruch Newman Catholic Club" queryTableFieldId="455"/>
    <tableColumn id="160" xr3:uid="{8B998AAC-648C-4F54-BC32-821370FE8065}" uniqueName="160" name="NTL-Assoc\VPSA\Student Center/Student Activ\Public Safety\FS not applicable" queryTableFieldId="160"/>
    <tableColumn id="124" xr3:uid="{E627F659-BE0F-439A-B41E-617E17DF6FE6}" uniqueName="124" name="NTL-Assoc\VPSA\Student Union\Administrative Overhead\FS not applicable" queryTableFieldId="124"/>
    <tableColumn id="162" xr3:uid="{9B750FBC-0BB2-49B9-8B08-DBAD38D61EB2}" uniqueName="162" name="NTL-Assoc\VPSA\Student Center/Student Activ\Security Deposits\FS not applicable" queryTableFieldId="162"/>
    <tableColumn id="455" xr3:uid="{3CC3CEB5-0478-46B6-9E47-3DF2CEB6C098}" uniqueName="455" name="NTL-ELC\VPSA\Center, Child Care\Classroom Supplies &amp; Materials\FS not applicable" queryTableFieldId="463"/>
    <tableColumn id="456" xr3:uid="{B2C1D126-A72E-40BD-B16A-82F30D97E55D}" uniqueName="456" name="NTL-ELC\VPSA\Center, Child Care\Advertising\FS not applicable" queryTableFieldId="464"/>
    <tableColumn id="457" xr3:uid="{8813A7D8-84C0-4332-8EFD-CE61DCE1C3A3}" uniqueName="457" name="NTL-ELC\VPSA\Center, Child Care\Accounting Unit Support\FS not applicable" queryTableFieldId="465"/>
    <tableColumn id="136" xr3:uid="{5B08723E-D367-424F-8F55-448A6278A4AC}" uniqueName="136" name="NTL-ELC\VPSA\Center, Child Care\Fringe Benefits\FS not applicable" queryTableFieldId="136"/>
    <tableColumn id="459" xr3:uid="{7C6ED859-8E48-4EC7-9EBE-AD8776153B15}" uniqueName="459" name="NTL-ELC\VPSA\Center, Child Care\P/T Aides\FS not applicable" queryTableFieldId="467"/>
    <tableColumn id="135" xr3:uid="{21CEC76B-7C0A-4F9F-9C71-E1EF1978D8FD}" uniqueName="135" name="NTL-ELC\VPSA\Center, Child Care\Assistant Teachers\FS not applicable" queryTableFieldId="135"/>
    <tableColumn id="460" xr3:uid="{2F134E50-3A72-4AAE-BBA8-BB03ACDA7EBB}" uniqueName="460" name="NTL-ELC\VPSA\Center, Child Care\Head Teacher\Director\FS not applicable" queryTableFieldId="468"/>
    <tableColumn id="461" xr3:uid="{37382188-DB9E-4282-8B9E-0B0DE4E6ED2D}" uniqueName="461" name="NTL-ELC\VPSA\Center, Child Care\Trips\FS not applicable" queryTableFieldId="469"/>
    <tableColumn id="462" xr3:uid="{11FC29FF-3E4C-4339-8718-102F18BF8278}" uniqueName="462" name="NTL-ELC\VPSA\Center, Child Care\Events\FS not applicable" queryTableFieldId="470"/>
    <tableColumn id="454" xr3:uid="{D23E55A2-BAA7-4487-A11B-07CC0730A25B}" uniqueName="454" name="NTL-ELC\VPSA\Center, Child Care\Fees &amp; Permits\FS not applicable" queryTableFieldId="462"/>
    <tableColumn id="131" xr3:uid="{2F0493A8-B518-4845-B9B8-8B46DDF3F1C4}" uniqueName="131" name="NTL-Assoc\VPSA\Student Health Services\Psychiatric Nurse Practitioner\FS not applicable" queryTableFieldId="131"/>
    <tableColumn id="498" xr3:uid="{CE6C72F2-DF11-4F06-B043-9A691914AC0B}" uniqueName="498" name="NTL-Assoc\VPSA\Special Programs\Elections\FS not applicable" queryTableFieldId="1403"/>
    <tableColumn id="488" xr3:uid="{4E687033-628C-43C0-9A9C-B7275272B540}" uniqueName="488" name="NTL-Assoc\VPSA\Communica/News, Photo, Video\PC not applicable\FS not applicable" queryTableFieldId="939"/>
    <tableColumn id="134" xr3:uid="{4696600F-36E9-458D-BF83-E6AD5F0A1C33}" uniqueName="134" name="NTL-Assoc\VPSA\Communica/News, Photo, Video\PC not applicable\WBMB Radio" queryTableFieldId="134"/>
    <tableColumn id="133" xr3:uid="{783DD626-5EC1-474A-ABC3-34F5465C1927}" uniqueName="133" name="NTL-Assoc\VPSA\Communica/News, Photo, Video\PC not applicable\The Ticker" queryTableFieldId="133"/>
    <tableColumn id="453" xr3:uid="{A2643255-BBE3-426A-84B5-A3F54F91FFD3}" uniqueName="453" name="NTL-ELC\VPSA\Center, Child Care\Insurance\FS not applicable" queryTableFieldId="461"/>
    <tableColumn id="458" xr3:uid="{FEDF0425-1B5B-4038-9131-F624D375EEAF}" uniqueName="458" name="NTL-ELC\VPSA\Center, Child Care\Miscellaneous\FS not applicable" queryTableFieldId="466"/>
    <tableColumn id="463" xr3:uid="{359F292D-A9B5-4585-B072-54847D068961}" uniqueName="463" name="NTL-ELC\VPSA\Center, Child Care\Postage\FS not applicable" queryTableFieldId="471"/>
    <tableColumn id="145" xr3:uid="{48693343-B0A2-46ED-8E32-5C145C78E7DF}" uniqueName="145" name="NTL\VPSA\Student Affairs-Life/Devel\Endowment Funds 3\ Endowment Funds  (20-90)" queryTableFieldId="145"/>
    <tableColumn id="144" xr3:uid="{0F42C83A-24AC-4A29-9E91-6D9221525632}" uniqueName="144" name="NTL\VPSA\Athletics &amp; Recreation\Endowment Funds 3\ Endowment Funds  (20-90)" queryTableFieldId="144"/>
    <tableColumn id="143" xr3:uid="{A81046FC-2CEE-46DF-8211-2C3E946FDFD2}" uniqueName="143" name="NTL\VPSA\Ofc Students w/ Disabilities\Students w/ Disabilities Srvcs\ Student Affairs (20-20)" queryTableFieldId="143"/>
    <tableColumn id="141" xr3:uid="{B02A7123-F718-4457-9963-02F0564F221B}" uniqueName="141" name="NTL\VPSA\Student Affairs-Life/Devel\Student Life\ Student Affairs (20-20)" queryTableFieldId="141"/>
    <tableColumn id="140" xr3:uid="{832D5ABB-84EA-432E-AB19-18A95CCE7E5D}" uniqueName="140" name="NTL\VPSA\Student Affairs-Life/Devel\Administrative Overhead\ President (20-03)" queryTableFieldId="140"/>
    <tableColumn id="466" xr3:uid="{805D52F0-C28B-410E-843A-6A74A1F8F045}" uniqueName="466" name="NTL\VPSA\Student Affairs &amp; Serv\Student Affairs Division\ Student Affairs (20-20)" queryTableFieldId="474"/>
    <tableColumn id="139" xr3:uid="{074ACE69-9031-411E-9359-44FC7FA03AF5}" uniqueName="139" name="NTL\VPSA\Athletics &amp; Recreation\Athletics &amp; Recreation Complex\ Student Affairs (20-20)" queryTableFieldId="139"/>
    <tableColumn id="146" xr3:uid="{5BDDC66D-F15C-4337-9925-2F3DEB37C62B}" uniqueName="146" name="NTL-Assoc\VPSA\Communica/News, Photo, Video\PC not applicable\Encounters Magazine" queryTableFieldId="146"/>
    <tableColumn id="138" xr3:uid="{676D6E9F-33DB-4FEF-ACF8-0A383984C127}" uniqueName="138" name="NTL\VPSA\Athletics &amp; Recreation\Athletic Swimming Program\ Student Affairs (20-20)" queryTableFieldId="138"/>
    <tableColumn id="468" xr3:uid="{1D4291DC-9CBC-4BB8-BF34-FB8A5FEC999B}" uniqueName="468" name="NTL-ELC\VPSA\Center, Child Care\Retroactive Salaries\FS not applicable" queryTableFieldId="476"/>
    <tableColumn id="469" xr3:uid="{481015BF-F061-40A9-B3B1-BB3B006DFF36}" uniqueName="469" name="NTL-ELC\VPSA\Center, Child Care\Fire Main. Equip. Contract\FS not applicable" queryTableFieldId="477"/>
    <tableColumn id="137" xr3:uid="{220521AF-5605-4C15-8576-29883B8CEE3B}" uniqueName="137" name="NTL-ELC\VPSA\Center, Child Care\Head Teacher\FS not applicable" queryTableFieldId="137"/>
    <tableColumn id="470" xr3:uid="{603F6DFD-27B8-4A4B-8B5A-803152A47AFB}" uniqueName="470" name="NTL-ELC\VPSA\Center, Child Care\Custodial Staff Salaries\FS not applicable" queryTableFieldId="478"/>
    <tableColumn id="471" xr3:uid="{66C292AB-6CAB-4511-A8DF-40BDCDDD0747}" uniqueName="471" name="NTL-ELC\VPSA\Center, Child Care\Subscriptions/Memberships\FS not applicable" queryTableFieldId="479"/>
    <tableColumn id="465" xr3:uid="{0F2B069A-F05B-4F64-9B42-C0F990C672A8}" uniqueName="465" name="NTL-ELC\VPSA\Center, Child Care\Refreshments\FS not applicable" queryTableFieldId="473"/>
    <tableColumn id="464" xr3:uid="{8EAFAE14-985F-46E0-A653-8069E9B1ABDE}" uniqueName="464" name="NTL-ELC\VPSA\Center, Child Care\Professional Fees-Auditing\FS not applicable" queryTableFieldId="472"/>
    <tableColumn id="467" xr3:uid="{9E326051-8CF4-4D10-A9C3-F41DD5132219}" uniqueName="467" name="NTL-ELC\VPSA\Center, Child Care\Staff Development\FS not applicable" queryTableFieldId="475"/>
    <tableColumn id="161" xr3:uid="{E32E0366-3EEB-49F7-802C-F53B32E56C7A}" uniqueName="161" name="NTL-Assoc\VPSA\Student Center/Student Activ\Skilled Trades\FS not applicable" queryTableFieldId="161"/>
    <tableColumn id="132" xr3:uid="{DF1C0C12-1E4D-4AFB-923D-8FAEAD0ECDDF}" uniqueName="132" name="NTL-Assoc\VPSA\Communica/News, Photo, Video\Administrative Overhead\FS not applicable" queryTableFieldId="132"/>
    <tableColumn id="129" xr3:uid="{BB567964-B0CD-4219-828C-E95F8B534AB2}" uniqueName="129" name="NTL-Assoc\VPSA\Communica/News, Photo, Video\Accounting Unit Support\FS not applicable" queryTableFieldId="129"/>
    <tableColumn id="176" xr3:uid="{E2C45759-EB2B-4C28-9268-DF1D14CA9C15}" uniqueName="176" name="NTL-Assoc\VPSA\Student Health Services\Cont. Health  Beth Israel\FS not applicable" queryTableFieldId="176"/>
    <tableColumn id="175" xr3:uid="{401B7D62-DD9D-4E09-BF66-846CAFFFE5FC}" uniqueName="175" name="NTL-Assoc\VPSA\Student Health Services\Student Assistants\FS not applicable" queryTableFieldId="175"/>
    <tableColumn id="174" xr3:uid="{2CD8E7B1-FE9A-4AFF-A939-BDFA5287BF92}" uniqueName="174" name="NTL-Assoc\VPSA\Student Health Services\Professional Fees-Auditing\FS not applicable" queryTableFieldId="174"/>
    <tableColumn id="116" xr3:uid="{A42DEEB7-7F7D-41B3-AAED-37849CAC3280}" uniqueName="116" name="NTL-Assoc\VPSA\Student Health Services\Office Supplies\FS not applicable" queryTableFieldId="116"/>
    <tableColumn id="172" xr3:uid="{E378876E-B9E7-4045-9144-FF64EC62A5A7}" uniqueName="172" name="NTL-Assoc\VPSA\Student Health Services\Furniture &amp; Fixtures\FS not applicable" queryTableFieldId="172"/>
    <tableColumn id="171" xr3:uid="{536C984D-2C67-43FB-92F6-2E2ADC9696D9}" uniqueName="171" name="NTL-Assoc\VPSA\Student Health Services\Equipment\FS not applicable" queryTableFieldId="171"/>
    <tableColumn id="170" xr3:uid="{CB8E0F08-BBF7-4962-B9EE-7F52D5B2E889}" uniqueName="170" name="NTL-Assoc\VPSA\Student Health Services\Accounting Unit Support\FS not applicable" queryTableFieldId="170"/>
    <tableColumn id="169" xr3:uid="{57E25309-5E46-4C64-B9B8-F52C32E452D8}" uniqueName="169" name="NTL-Assoc\VPSA\Student Health Services\Fringe Benefits\FS not applicable" queryTableFieldId="169"/>
    <tableColumn id="490" xr3:uid="{724E8972-7F48-4206-84DE-E070AE843F5C}" uniqueName="490" name="NTL-Assoc\VPSA\Student Health Services\Wellness Coordinator\FS not applicable" queryTableFieldId="941"/>
    <tableColumn id="168" xr3:uid="{9E0F29AE-4E49-446F-A228-8958EA4E6200}" uniqueName="168" name="NTL-Assoc\VPSA\Student Health Services\Staff Development\FS not applicable" queryTableFieldId="168"/>
    <tableColumn id="167" xr3:uid="{200F54AA-F540-4183-B326-368EDA9D74E4}" uniqueName="167" name="NTL-Assoc\VPSA\Student Center/Student Activ\Lease Payments\FS not applicable" queryTableFieldId="167"/>
    <tableColumn id="166" xr3:uid="{2C3515D9-3560-4758-8EB0-F5FDC4B02425}" uniqueName="166" name="NTL-Assoc\VPSA\Student Center/Student Activ\Administrative Overhead\FS not applicable" queryTableFieldId="166"/>
    <tableColumn id="165" xr3:uid="{4D06E1B1-4FC9-42D5-88C8-69AC397E6030}" uniqueName="165" name="NTL-Assoc\VPSA\Student Center/Student Activ\Community Building Event\FS not applicable" queryTableFieldId="165"/>
    <tableColumn id="164" xr3:uid="{CBEE179F-3D19-4972-A02C-56A80C55206C}" uniqueName="164" name="NTL-Assoc\VPSA\Student Center/Student Activ\Student Life Building Manager\FS not applicable" queryTableFieldId="164"/>
    <tableColumn id="163" xr3:uid="{AC16A03E-53A2-472C-B68E-6F20665E7BF0}" uniqueName="163" name="NTL-Assoc\VPSA\Student Center/Student Activ\Miscellaneous\FS not applicable" queryTableFieldId="163"/>
    <tableColumn id="177" xr3:uid="{5F4238BA-9A29-46BE-B1E1-FC202E8D7141}" uniqueName="177" name="NTL-Assoc\VPSA\Student Health Services\Medical Supplies\FS not applicable" queryTableFieldId="177"/>
    <tableColumn id="178" xr3:uid="{FF84E492-84D7-470C-8304-6483E2199076}" uniqueName="178" name="NTL-Assoc\VPSA\Student Health Services\Health fair, Wellness Days\FS not applicable" queryTableFieldId="178"/>
    <tableColumn id="149" xr3:uid="{E0A930E5-5FA1-4F5F-AC7A-1E8F89EC7A1D}" uniqueName="149" name="NTL-Assoc\VPSA\Student Health Services\Health &amp; Wellness Assc Dr\FS not applicable" queryTableFieldId="149"/>
    <tableColumn id="148" xr3:uid="{C9130BCE-35DF-4843-837C-F137ABBDA91A}" uniqueName="148" name="NTL-Assoc\VPSA\Student Health Services\APA Training Psychologist\FS not applicable" queryTableFieldId="148"/>
    <tableColumn id="489" xr3:uid="{F03E2B41-7F48-4ED4-A1FA-1E8D0FC9030F}" uniqueName="489" name="NTL-Assoc\VPSA\Communica/Editorial &amp; Design\PC not applicable\FS not applicable" queryTableFieldId="940"/>
    <tableColumn id="128" xr3:uid="{5D1D312D-A89A-4ED0-B0F9-6EFFD0F49715}" uniqueName="128" name="NTL-Assoc\VPSA\Communica/Editorial &amp; Design\Administrative Overhead\FS not applicable" queryTableFieldId="128"/>
    <tableColumn id="127" xr3:uid="{7BE45308-CDD6-45EE-9DD5-9E61553792B8}" uniqueName="127" name="NTL-Assoc\VPSA\Communica/Editorial &amp; Design\Professional Fees-Auditing\FS not applicable" queryTableFieldId="127"/>
    <tableColumn id="126" xr3:uid="{EC28848F-BCF6-4D1A-9206-46D8AC688C74}" uniqueName="126" name="NTL-Assoc\VPSA\Communica/Editorial &amp; Design\Accounting Unit Support\FS not applicable" queryTableFieldId="126"/>
    <tableColumn id="491" xr3:uid="{D784D3AD-2221-4088-8AFE-6F2B7B80BD0A}" uniqueName="491" name="NTL-Assoc\VPSA\Student Union\PC not applicable\FS not applicable" queryTableFieldId="942"/>
    <tableColumn id="125" xr3:uid="{5159371C-2C1B-4EED-B60C-D643A7DBDCD6}" uniqueName="125" name="NTL-Assoc\VPSA\Student Union\PC not applicable\Undergrad Student Assembly" queryTableFieldId="125"/>
    <tableColumn id="103" xr3:uid="{1A0229B6-67BC-4826-AD8F-BE1B9E4FFCD1}" uniqueName="103" name="NTL-Assoc\VPSA\Student Activities\PC not applicable\Mexiculture" queryTableFieldId="103"/>
    <tableColumn id="130" xr3:uid="{AF7AAC69-9B9B-4B49-956D-58F5759B05F8}" uniqueName="130" name="NTL-Assoc\VPSA\Communica/News, Photo, Video\Professional Fees-Auditing\FS not applicable" queryTableFieldId="130"/>
    <tableColumn id="123" xr3:uid="{578BF379-9985-4893-A6B2-FB9C590C0785}" uniqueName="123" name="NTL-Assoc\VPSA\Student Union\Elections\FS not applicable" queryTableFieldId="123"/>
    <tableColumn id="121" xr3:uid="{1F63CD58-E9E4-4D6F-A6CC-D61E5FC00AE6}" uniqueName="121" name="NTL-Assoc\VPSA\Student Union\Professional Fees-Auditing\FS not applicable" queryTableFieldId="121"/>
    <tableColumn id="120" xr3:uid="{55FB1C21-31FD-4A25-80DB-E268C81F53C1}" uniqueName="120" name="NTL-Assoc\VPSA\Student Union\Accounting Unit Support\FS not applicable" queryTableFieldId="120"/>
    <tableColumn id="119" xr3:uid="{B6BD8151-21D0-4FAE-88DC-B00DD386E83C}" uniqueName="119" name="NTL-Assoc\VPSA\Student Union\Fringe Benefits\FS not applicable" queryTableFieldId="119"/>
    <tableColumn id="492" xr3:uid="{C1EB4E75-F45C-4A1D-BA16-CB32C25FC58D}" uniqueName="492" name="NTL-Assoc\VPSA\Student Health Services\PC not applicable\FS not applicable" queryTableFieldId="943"/>
    <tableColumn id="118" xr3:uid="{64FAC627-2A98-48C3-8870-B84D02771E74}" uniqueName="118" name="NTL-Assoc\VPSA\Student Health Services\Administrative Overhead\FS not applicable" queryTableFieldId="118"/>
    <tableColumn id="147" xr3:uid="{FD1C07DF-A51D-4047-BD82-EBD70C2C21C3}" uniqueName="147" name="NTL-Assoc\VPSA\Student Health Services\Part time coordinator\FS not applicable" queryTableFieldId="147"/>
    <tableColumn id="122" xr3:uid="{9FC99C70-BC0B-4643-A480-36360CAB2A72}" uniqueName="122" name="NTL-Assoc\VPSA\Student Union\Bursar\FS not applicable" queryTableFieldId="122"/>
    <tableColumn id="102" xr3:uid="{E5A47821-3AE3-417F-A7D6-081E57B1CDED}" uniqueName="102" name="NTL-Assoc\VPSA\Student Activities\PC not applicable\Books and Beyond" queryTableFieldId="102"/>
    <tableColumn id="54" xr3:uid="{1C2B96C6-B89D-4707-A3F2-EBC51BDE7339}" uniqueName="54" name="NTL-Assoc\VPSA\Student Affairs-Life/Devel\SCB-Cultural Events\FS not applicable" queryTableFieldId="54"/>
    <tableColumn id="114" xr3:uid="{C98C4974-8E14-41B1-96FE-8EFCEF746F1D}" uniqueName="114" name="NTL-Assoc\VPSA\Student Activities\PC not applicable\Financial Quants and Engineers" queryTableFieldId="114"/>
    <tableColumn id="200" xr3:uid="{68228583-71A2-40CA-ACEC-777597CE7C3C}" uniqueName="200" name="NTL-Assoc\VPSA\Special Services\PC not applicable\Golden Key" queryTableFieldId="200"/>
    <tableColumn id="183" xr3:uid="{14FBB819-93F3-4F9F-8FE8-A599E6DF1867}" uniqueName="183" name="NTL-Assoc\VPSA\Special Services\PC not applicable\GLASS" queryTableFieldId="183"/>
    <tableColumn id="184" xr3:uid="{8C8E5398-633B-4A3B-8375-13F2A40742AE}" uniqueName="184" name="NTL-Assoc\VPSA\Special Services\PC not applicable\FUSION" queryTableFieldId="184"/>
    <tableColumn id="185" xr3:uid="{3556D9F9-9EA8-4698-90BB-BC2C2A3D3298}" uniqueName="185" name="NTL-Assoc\VPSA\Special Services\PC not applicable\ECO" queryTableFieldId="185"/>
    <tableColumn id="186" xr3:uid="{BE0F5F8E-3531-4DC3-9C8D-1D41A93F7BCB}" uniqueName="186" name="NTL-Assoc\VPSA\Special Services\PC not applicable\Delta Sigma Pi" queryTableFieldId="186"/>
    <tableColumn id="187" xr3:uid="{6E2A5092-5A14-41C0-B737-B61D309DE713}" uniqueName="187" name="NTL-Assoc\VPSA\Special Services\PC not applicable\Conversation Partners" queryTableFieldId="187"/>
    <tableColumn id="188" xr3:uid="{D4116D90-0528-41C3-A084-9AF4FC437EB1}" uniqueName="188" name="NTL-Assoc\VPSA\Special Services\PC not applicable\Collg  Assn of Wmn in Business" queryTableFieldId="188"/>
    <tableColumn id="189" xr3:uid="{87856485-0305-4F3E-808D-DCEB3091F508}" uniqueName="189" name="NTL-Assoc\VPSA\Special Services\PC not applicable\Caribbean Student Assn" queryTableFieldId="189"/>
    <tableColumn id="190" xr3:uid="{979F3BBC-2303-483F-8886-AAB0B60B0B4D}" uniqueName="190" name="NTL-Assoc\VPSA\Special Services\PC not applicable\Blue Notes" queryTableFieldId="190"/>
    <tableColumn id="191" xr3:uid="{F398898D-B07A-4924-8A63-DF41769F3046}" uniqueName="191" name="NTL-Assoc\VPSA\Special Services\PC not applicable\Black Student Union" queryTableFieldId="191"/>
    <tableColumn id="192" xr3:uid="{1280CCBE-FD3C-4BC6-A35D-D0A039985538}" uniqueName="192" name="NTL-Assoc\VPSA\Special Services\PC not applicable\Beta Alpha Psi" queryTableFieldId="192"/>
    <tableColumn id="194" xr3:uid="{8F805197-932C-4D5B-B0A1-91CFD0417DD2}" uniqueName="194" name="NTL-Assoc\VPSA\Special Services\PC not applicable\Bangladesh Student Assn" queryTableFieldId="194"/>
    <tableColumn id="195" xr3:uid="{30943254-2A1A-4678-8965-AA766656C8D3}" uniqueName="195" name="NTL-Assoc\VPSA\Special Services\PC not applicable\Assn for Information Systems" queryTableFieldId="195"/>
    <tableColumn id="196" xr3:uid="{A257BF79-0F5C-4EC6-8E18-7B2E35C0DDB4}" uniqueName="196" name="NTL-Assoc\VPSA\Special Services\PC not applicable\ASEDOM" queryTableFieldId="196"/>
    <tableColumn id="197" xr3:uid="{585DA361-7716-40F0-897E-51FFD2C7615A}" uniqueName="197" name="NTL-Assoc\VPSA\Special Services\PC not applicable\ASCEND" queryTableFieldId="197"/>
    <tableColumn id="268" xr3:uid="{60F07266-99F1-4807-828C-05C85F57A281}" uniqueName="268" name="NTL-AUX\VPSA\Student Affairs-Life/Devel\Commencement Ceremony\Student Services" queryTableFieldId="268"/>
    <tableColumn id="243" xr3:uid="{22F65A65-0368-4EFF-8401-BB3CD8977617}" uniqueName="243" name="NTL-Assoc\VPSA\Athletics &amp; Recreation\ATH-Athletic Office\Athletic - Other" queryTableFieldId="243"/>
    <tableColumn id="242" xr3:uid="{A1C05464-B667-44A3-A4E1-8508F6F77482}" uniqueName="242" name="NTL-Assoc\VPSA\Athletics &amp; Recreation\Athletic Trainer\Athletic - Other" queryTableFieldId="242"/>
    <tableColumn id="101" xr3:uid="{05BDDE85-5C33-4542-BAB9-093F0A2E2151}" uniqueName="101" name="NTL-Assoc\VPSA\Student Activities\PC not applicable\Indian Student Assn" queryTableFieldId="101"/>
    <tableColumn id="241" xr3:uid="{103E64A8-1C0D-4644-BB92-4CB8A3663EE4}" uniqueName="241" name="NTL-Assoc\VPSA\Athletics &amp; Recreation\ATH-Recreation/Intramurals\Athletic - Other" queryTableFieldId="241"/>
    <tableColumn id="240" xr3:uid="{756626F3-67A2-4D96-BFA3-8B19D655A51E}" uniqueName="240" name="NTL-Assoc\VPSA\Athletics &amp; Recreation\Student Aides\Athletic - Other" queryTableFieldId="240"/>
    <tableColumn id="201" xr3:uid="{E7250E3A-B672-43C5-A0C3-82092E0FAD6A}" uniqueName="201" name="NTL-Assoc\VPSA\Special Services\PC not applicable\Grad Beta Alpha Psi" queryTableFieldId="201"/>
    <tableColumn id="239" xr3:uid="{46C6553A-2BF4-4001-8186-56A1BA88B7C3}" uniqueName="239" name="NTL-Assoc\VPSA\Athletics &amp; Recreation\Fringe Benefits\Athletic - Other" queryTableFieldId="239"/>
    <tableColumn id="202" xr3:uid="{FD70336B-A4C3-45AF-8419-FC49E3947572}" uniqueName="202" name="NTL-Assoc\VPSA\Special Services\PC not applicable\Hillel" queryTableFieldId="202"/>
    <tableColumn id="221" xr3:uid="{4E3FE2E0-62C1-47FD-B623-4A25A118E270}" uniqueName="221" name="NTL-Assoc\VPSA\Special Services\PC not applicable\Hindu Student Assn" queryTableFieldId="221"/>
    <tableColumn id="332" xr3:uid="{7B6D33FB-0828-4DC0-8107-A92E1DE10DC3}" uniqueName="332" name="NTL-Assoc\VPSA\Special Services\PC not applicable\Undergrad Student Assembly" queryTableFieldId="332"/>
    <tableColumn id="269" xr3:uid="{789714B9-9D1B-4198-8613-538697678A38}" uniqueName="269" name="NTL-Assoc\VPSA\Special Services\PC not applicable\Transfer Student Org" queryTableFieldId="269"/>
    <tableColumn id="292" xr3:uid="{B1DF2B8D-CD31-441B-939C-8AADD2868716}" uniqueName="292" name="NTL-Assoc\VPSA\Special Services\PC not applicable\The Grid" queryTableFieldId="292"/>
    <tableColumn id="267" xr3:uid="{A59BF92C-AD8D-40A6-882B-4F08B58B3000}" uniqueName="267" name="NTL-Assoc\VPSA\Special Services\PC not applicable\Student Org Caribbean Appr'n" queryTableFieldId="267"/>
    <tableColumn id="245" xr3:uid="{2E439342-1360-4E4E-8C19-15EA00E62941}" uniqueName="245" name="NTL-Assoc\VPSA\Special Services\PC not applicable\South Asian Student Assn" queryTableFieldId="245"/>
    <tableColumn id="204" xr3:uid="{CF17D329-7A67-40D7-90A5-52D5BA075B3C}" uniqueName="204" name="NTL-Assoc\VPSA\Special Services\PC not applicable\Socrates Hellenic Society" queryTableFieldId="204"/>
    <tableColumn id="205" xr3:uid="{AB106DF5-60EF-4976-AB48-7715068D043C}" uniqueName="205" name="NTL-Assoc\VPSA\Special Services\PC not applicable\Sigma Alpha Delta" queryTableFieldId="205"/>
    <tableColumn id="206" xr3:uid="{CCF521D7-775B-44BB-9044-50BB9D373347}" uniqueName="206" name="NTL-Assoc\VPSA\Special Services\PC not applicable\She's The First" queryTableFieldId="206"/>
    <tableColumn id="207" xr3:uid="{35F6776E-AFE8-4701-A68B-DA7465A5FFF2}" uniqueName="207" name="NTL-Assoc\VPSA\Special Services\PC not applicable\Phi Eta Sigma" queryTableFieldId="207"/>
    <tableColumn id="208" xr3:uid="{9D1F2D03-125C-4B6E-90FC-FDFF4892BD0F}" uniqueName="208" name="NTL-Assoc\VPSA\Special Services\PC not applicable\Pakistani Student Assn" queryTableFieldId="208"/>
    <tableColumn id="209" xr3:uid="{D237AB47-84D8-4F1A-9AB2-A7F98A4E278D}" uniqueName="209" name="NTL-Assoc\VPSA\Special Services\PC not applicable\Nat'l Soc Leadership &amp; Success" queryTableFieldId="209"/>
    <tableColumn id="210" xr3:uid="{0CECEB2F-8DF9-46EE-B6DC-5BD18FECAD11}" uniqueName="210" name="NTL-Assoc\VPSA\Special Services\PC not applicable\NABA" queryTableFieldId="210"/>
    <tableColumn id="213" xr3:uid="{48DB6C7C-12DF-4DDC-B135-C120A8425178}" uniqueName="213" name="NTL-Assoc\VPSA\Special Services\PC not applicable\Muslim Business Assn" queryTableFieldId="213"/>
    <tableColumn id="222" xr3:uid="{CDCC410E-8414-4962-8401-C3E3E4F86B3D}" uniqueName="222" name="NTL-Assoc\VPSA\Special Services\PC not applicable\Model United Nations" queryTableFieldId="222"/>
    <tableColumn id="214" xr3:uid="{1E69A8E9-DD8E-4D8A-972A-ED52DEB0F0BC}" uniqueName="214" name="NTL-Assoc\VPSA\Special Services\PC not applicable\Marketers of Baruch" queryTableFieldId="214"/>
    <tableColumn id="215" xr3:uid="{CBF6323B-791B-4F8F-9FEA-E7DD326E335B}" uniqueName="215" name="NTL-Assoc\VPSA\Special Services\PC not applicable\Lexicon" queryTableFieldId="215"/>
    <tableColumn id="216" xr3:uid="{E0DBF074-D2F1-40DB-8F85-A4BC0A94DCB3}" uniqueName="216" name="NTL-Assoc\VPSA\Special Services\PC not applicable\Latin American Student Org" queryTableFieldId="216"/>
    <tableColumn id="217" xr3:uid="{D83BDFCE-226E-46FA-B20B-C40944C77C91}" uniqueName="217" name="NTL-Assoc\VPSA\Special Services\PC not applicable\Japanese Anime Asylum" queryTableFieldId="217"/>
    <tableColumn id="218" xr3:uid="{A52A37AE-51A4-4B55-8200-D46FD93B5A3F}" uniqueName="218" name="NTL-Assoc\VPSA\Special Services\PC not applicable\Japan Club" queryTableFieldId="218"/>
    <tableColumn id="219" xr3:uid="{A5ADD3A0-9DEB-4755-9778-45E65393687A}" uniqueName="219" name="NTL-Assoc\VPSA\Special Services\PC not applicable\InterVarsity Christian Fell" queryTableFieldId="219"/>
    <tableColumn id="220" xr3:uid="{FE34B088-A4B4-45F8-9275-8AFE460E4D64}" uniqueName="220" name="NTL-Assoc\VPSA\Special Services\PC not applicable\International Student Org" queryTableFieldId="220"/>
    <tableColumn id="203" xr3:uid="{01A37893-BD5E-4389-BEFF-34EAF489DD8E}" uniqueName="203" name="NTL-Assoc\VPSA\Special Services\PC not applicable\Himalayan Club" queryTableFieldId="203"/>
    <tableColumn id="238" xr3:uid="{BF10A436-E060-43FC-87C4-14E65C23508E}" uniqueName="238" name="NTL-Assoc\VPSA\Athletics &amp; Recreation\Accounting Unit Support\FS not applicable" queryTableFieldId="238"/>
    <tableColumn id="237" xr3:uid="{6B7B3427-C36A-4D34-9B43-FB1F14FDDFD1}" uniqueName="237" name="NTL-Assoc\VPSA\Athletics &amp; Recreation\Insurance\Athletic - Other" queryTableFieldId="237"/>
    <tableColumn id="236" xr3:uid="{91415E69-1665-43C0-AE87-2573D69D00CE}" uniqueName="236" name="NTL-Assoc\VPSA\Athletics &amp; Recreation\Professional Fees-Auditing\FS not applicable" queryTableFieldId="236"/>
    <tableColumn id="262" xr3:uid="{81CC69D3-DFDE-4365-91EF-D1AA964FE44C}" uniqueName="262" name="NTL-Assoc\VPSA\Special Projects\PC not applicable\Grad MIA Club" queryTableFieldId="262"/>
    <tableColumn id="261" xr3:uid="{70132836-C78B-415E-9ADA-6A200B295913}" uniqueName="261" name="NTL-Assoc\VPSA\Special Projects\PC not applicable\Grad Zicklin Acct Society" queryTableFieldId="261"/>
    <tableColumn id="475" xr3:uid="{484ABB37-88ED-41D5-AD99-EB3B1A5A1830}" uniqueName="475" name="NTL-Assoc\VPSA\Special Projects\PC not applicable\Grad Zicklin Tax Society" queryTableFieldId="483"/>
    <tableColumn id="260" xr3:uid="{D69AC20E-91F4-4D2D-AD6D-DE778ACFABAC}" uniqueName="260" name="NTL-Assoc\VPSA\Special Projects\PC not applicable\Grad Zicklin Finance Club" queryTableFieldId="260"/>
    <tableColumn id="259" xr3:uid="{9E51294D-F254-40CF-8564-5311D8548CB9}" uniqueName="259" name="NTL-Assoc\VPSA\Special Projects\PC not applicable\Grad Zicklin Wmn in Business" queryTableFieldId="259"/>
    <tableColumn id="258" xr3:uid="{81FA0137-A70B-4297-85E6-4CBD41B29788}" uniqueName="258" name="NTL-Assoc\VPSA\Special Projects\PC not applicable\Grad Data Science &amp; Analytics" queryTableFieldId="258"/>
    <tableColumn id="266" xr3:uid="{2B0DB44F-F6F4-4BDC-ABCB-189C119A53AC}" uniqueName="266" name="NTL-Assoc\VPSA\Special Projects\PC not applicable\MBA Club" queryTableFieldId="266"/>
    <tableColumn id="257" xr3:uid="{A83D9D2E-5267-4091-9D0F-E19ECCF028A4}" uniqueName="257" name="NTL-Assoc\VPSA\Special Projects\PC not applicable\ZicklinBlackGradStudentSociety" queryTableFieldId="257"/>
    <tableColumn id="474" xr3:uid="{E82C9664-8CE6-4871-8E65-40E812202C59}" uniqueName="474" name="NTL-Assoc\VPSA\Special Projects\PC not applicable\BusinesStrategy&amp;ConsultingClub" queryTableFieldId="482"/>
    <tableColumn id="473" xr3:uid="{A458F095-D36B-4088-9358-39EF010509EE}" uniqueName="473" name="NTL-Assoc\VPSA\Special Projects\PC not applicable\Zicklin Film Club" queryTableFieldId="481"/>
    <tableColumn id="472" xr3:uid="{AF254564-686C-43AB-A983-56217A1C2621}" uniqueName="472" name="NTL-Assoc\VPSA\Special Projects\PC not applicable\Mental Health Club" queryTableFieldId="480"/>
    <tableColumn id="255" xr3:uid="{DC9B63F1-B545-42D4-8AF2-294A7ADF6959}" uniqueName="255" name="NTL-Assoc\VPSA\Special Services\ATH-Men's Baseball\Athletic Teams" queryTableFieldId="255"/>
    <tableColumn id="254" xr3:uid="{A432D3BD-ED03-4A77-9B5D-82DAE746B21A}" uniqueName="254" name="NTL-Assoc\VPSA\Special Services\ATH-Men's Basketball\Athletic Teams" queryTableFieldId="254"/>
    <tableColumn id="253" xr3:uid="{BB5C01DA-A7F7-4447-82FF-3EEEBB2974B2}" uniqueName="253" name="NTL-Assoc\VPSA\Special Services\PC not applicable\Athletic Teams" queryTableFieldId="253"/>
    <tableColumn id="224" xr3:uid="{D988D407-E404-4C7F-B6E8-DD836E1F772F}" uniqueName="224" name="NTL-Assoc\VPSA\Special Services\PC not applicable\Albanian Club" queryTableFieldId="224"/>
    <tableColumn id="225" xr3:uid="{47477BA9-BE95-4ABC-9252-E38216F28E29}" uniqueName="225" name="NTL-Assoc\VPSA\Special Services\PC not applicable\AIESEC" queryTableFieldId="225"/>
    <tableColumn id="248" xr3:uid="{C3B321EB-8466-49E9-B9EF-866E1154541C}" uniqueName="248" name="NTL-Assoc\VPSA\Special Services\PC not applicable\African Student Assn" queryTableFieldId="248"/>
    <tableColumn id="249" xr3:uid="{580AE8AF-E2C9-4CAC-B225-B4C12CC4A7CD}" uniqueName="249" name="NTL-Assoc\VPSA\Special Services\PC not applicable\Advertising Design Society" queryTableFieldId="249"/>
    <tableColumn id="250" xr3:uid="{684A67F0-9DDC-43D0-9F28-43803AA7EAC0}" uniqueName="250" name="NTL-Assoc\VPSA\Special Services\PC not applicable\Actuarial Science Society" queryTableFieldId="250"/>
    <tableColumn id="251" xr3:uid="{F3AF012B-430B-4352-9644-2CCF037FB291}" uniqueName="251" name="NTL-Assoc\VPSA\Special Services\PC not applicable\Acct Society" queryTableFieldId="251"/>
    <tableColumn id="252" xr3:uid="{E61580C4-BFF2-4AC8-9C70-AF9B75C52A1A}" uniqueName="252" name="NTL-Assoc\VPSA\Special Services\PC not applicable\Absolute Adrenaline" queryTableFieldId="252"/>
    <tableColumn id="263" xr3:uid="{49B184E0-5796-44CC-9700-7BD48F075E4D}" uniqueName="263" name="NTL-Assoc\VPSA\Special Projects\PC not applicable\Grad Weissman Art Adm Network" queryTableFieldId="263"/>
    <tableColumn id="264" xr3:uid="{5DF6937A-C6CB-4AF7-BDCB-E3398D851B2B}" uniqueName="264" name="NTL-Assoc\VPSA\Special Projects\PC not applicable\Grad PRIDE Society" queryTableFieldId="264"/>
    <tableColumn id="265" xr3:uid="{C0B1FECB-21AF-432F-970A-5DB4C8CD917B}" uniqueName="265" name="NTL-Assoc\VPSA\Special Projects\PC not applicable\Grad MS IO/Psych Student Assn" queryTableFieldId="265"/>
    <tableColumn id="247" xr3:uid="{A655B949-B477-4B33-944F-BACE7BAD6393}" uniqueName="247" name="NTL-Assoc\VPSA\Special Projects\PC not applicable\Grad MPA Club" queryTableFieldId="247"/>
    <tableColumn id="244" xr3:uid="{81DB8A3F-724C-4E2F-81E8-E0129D7186C8}" uniqueName="244" name="NTL-Assoc\VPSA\Athletics &amp; Recreation\Photography\Athletic - Other" queryTableFieldId="244"/>
    <tableColumn id="235" xr3:uid="{D2A4A100-1227-427C-82F3-E78413553740}" uniqueName="235" name="NTL-Assoc\VPSA\Athletics &amp; Recreation\Student-Athlete Advisory Comm\Athletic - Other" queryTableFieldId="235"/>
    <tableColumn id="233" xr3:uid="{1AD4D354-1DD0-4718-B985-07028935E222}" uniqueName="233" name="NTL-Assoc\VPSA\Athletics &amp; Recreation\Intercollegiate Teams\Athletic - Other" queryTableFieldId="233"/>
    <tableColumn id="495" xr3:uid="{798B1752-B922-46D9-9E41-FDE884842601}" uniqueName="495" name="NTL-Assoc\VPSA\Athletics &amp; Recreation\ARC Maintenance Supplies\Athletic - Other" queryTableFieldId="946"/>
    <tableColumn id="232" xr3:uid="{D0B227AC-1989-4208-B1CA-984A3A870405}" uniqueName="232" name="NTL-Assoc\VPSA\Athletics &amp; Recreation\Coaching Salaries\Athletic - Other" queryTableFieldId="232"/>
    <tableColumn id="231" xr3:uid="{016357AD-4EB8-466D-AF8B-C796FC356165}" uniqueName="231" name="NTL-Assoc\VPSA\Athletics &amp; Recreation\Administrative Overhead\FS not applicable" queryTableFieldId="231"/>
    <tableColumn id="494" xr3:uid="{EEB72B89-F5A9-4BF9-83C0-251F480DF3AA}" uniqueName="494" name="NTL-Assoc\VPSA\Athletics &amp; Recreation\PC not applicable\FS not applicable" queryTableFieldId="945"/>
    <tableColumn id="198" xr3:uid="{0E877C2E-126D-4219-9AE7-884C04F06506}" uniqueName="198" name="NTL-Assoc\VPSA\Special Services\PC not applicable\American Marketing Assn" queryTableFieldId="198"/>
    <tableColumn id="199" xr3:uid="{55CAF318-0355-4C35-BC3E-22764167C5F2}" uniqueName="199" name="NTL-Assoc\VPSA\Special Services\PC not applicable\Alpha Phi Omega" queryTableFieldId="199"/>
    <tableColumn id="493" xr3:uid="{EFB1626C-9867-4551-A47D-DAC40D18CA6A}" uniqueName="493" name="NTL-Assoc\VPSA\Special Programs\Fringe Benefits\FS not applicable" queryTableFieldId="944"/>
    <tableColumn id="331" xr3:uid="{A2444593-3CA1-4EAD-A0C9-0EFA73A2E707}" uniqueName="331" name="NTL-Assoc\VPSA\Special Services\PC not applicable\UNICEF" queryTableFieldId="331"/>
    <tableColumn id="230" xr3:uid="{BCBB4A94-89DA-4024-A695-36F8641ABA01}" uniqueName="230" name="NTL-Assoc\VPSA\Special Programs\Accounting Unit Support\FS not applicable" queryTableFieldId="230"/>
    <tableColumn id="228" xr3:uid="{E80786DB-F057-42E4-915D-4401BC2D2088}" uniqueName="228" name="NTL-Assoc\VPSA\Special Programs\Administrative Overhead\FS not applicable" queryTableFieldId="228"/>
    <tableColumn id="227" xr3:uid="{46E21E3B-1B3F-43D4-AF3B-5610728B5B9D}" uniqueName="227" name="NTL-Assoc\VPSA\Special Programs\PC not applicable\Grad Student Assembly" queryTableFieldId="227"/>
    <tableColumn id="496" xr3:uid="{1EB58175-E577-48CB-82CD-710F548AF57F}" uniqueName="496" name="NTL-Assoc\VPSA\Special Programs\PC not applicable\FS not applicable" queryTableFieldId="947"/>
    <tableColumn id="226" xr3:uid="{ECBD0D94-EDB3-4CBB-8081-F55378A7A851}" uniqueName="226" name="NTL-Assoc\VPSA\Special Projects\Accounting Unit Support\FS not applicable" queryTableFieldId="226"/>
    <tableColumn id="234" xr3:uid="{4683DDB1-9C8D-41D2-815B-807CD0554477}" uniqueName="234" name="NTL-Assoc\VPSA\Special Projects\Professional Fees-Auditing\FS not applicable" queryTableFieldId="234"/>
    <tableColumn id="246" xr3:uid="{166E5C88-DBA0-449C-AD54-6B5A844F9C25}" uniqueName="246" name="NTL-Assoc\VPSA\Special Projects\Administrative Overhead\FS not applicable" queryTableFieldId="246"/>
    <tableColumn id="256" xr3:uid="{03473332-7741-4EB0-96AB-988FC261A806}" uniqueName="256" name="NTL-Assoc\VPSA\Special Projects\PC not applicable\Grad Higher Ed Adm Club" queryTableFieldId="256"/>
    <tableColumn id="212" xr3:uid="{9738F133-D242-4559-8DAB-2815C6FD1655}" uniqueName="212" name="NTL-Assoc\VPSA\Special Services\PC not applicable\Alpha Kappa Psi" queryTableFieldId="212"/>
    <tableColumn id="223" xr3:uid="{DFAB24BF-E27F-4339-9A4B-D9D227B69473}" uniqueName="223" name="NTL-Assoc\VPSA\Special Services\PC not applicable\Alpha Kappa Delta Phi" queryTableFieldId="223"/>
    <tableColumn id="229" xr3:uid="{2EA5F8E1-BDBA-47F5-8066-4CE7B485FE09}" uniqueName="229" name="NTL-Assoc\VPSA\Special Programs\Professional Fees-Auditing\FS not applicable" queryTableFieldId="229"/>
    <tableColumn id="330" xr3:uid="{2C8E382C-1278-4205-9E81-A63B9F2787E4}" uniqueName="330" name="NTL-Assoc\VPSA\Special Services\PC not applicable\United Chinese Language Assn" queryTableFieldId="330"/>
    <tableColumn id="211" xr3:uid="{5D890AD1-8D40-40CE-9EDC-4AED54027A1B}" uniqueName="211" name="NTL-Assoc\VPSA\Special Services\PC not applicable\Muslim Student Assn" queryTableFieldId="211"/>
    <tableColumn id="328" xr3:uid="{08E5D543-7BFC-4D4F-B2BB-F9B9AC42EBEA}" uniqueName="328" name="NTL-Assoc\VPSA\Special Services\PC not applicable\Vietnamese Student Assn" queryTableFieldId="328"/>
    <tableColumn id="337" xr3:uid="{4757E53E-C648-4583-8E9E-19A3E4256A32}" uniqueName="337" name="NTL-Assoc\VPSA\Student Activities\PC not applicable\Model United Nations" queryTableFieldId="337"/>
    <tableColumn id="313" xr3:uid="{8331BE57-E6F4-420E-BBEA-3250F4025807}" uniqueName="313" name="NTL-Assoc\VPSA\Student Activities\PC not applicable\Marketers of Baruch" queryTableFieldId="313"/>
    <tableColumn id="334" xr3:uid="{77933B99-103C-49AA-8E67-9D091BB04755}" uniqueName="334" name="NTL-Assoc\VPSA\Student Activities\PC not applicable\Latin American Student Org" queryTableFieldId="334"/>
    <tableColumn id="311" xr3:uid="{4700DC23-4E05-4BE6-BFC9-427CC8C1F595}" uniqueName="311" name="NTL-Assoc\VPSA\Student Activities\PC not applicable\Japanese Anime Asylum" queryTableFieldId="311"/>
    <tableColumn id="312" xr3:uid="{BE37354B-F986-4FB7-99AD-4949E21FF613}" uniqueName="312" name="NTL-Assoc\VPSA\Student Activities\PC not applicable\Japan Club" queryTableFieldId="312"/>
    <tableColumn id="286" xr3:uid="{E3DDBE74-41C2-4E51-B0A6-9DA4342293D6}" uniqueName="286" name="NTL-Assoc\VPSA\Student Activities\PC not applicable\Investment Management Group" queryTableFieldId="286"/>
    <tableColumn id="285" xr3:uid="{6AB55E74-54D2-438F-B65F-D6C1DB8B4333}" uniqueName="285" name="NTL-Assoc\VPSA\Student Activities\PC not applicable\InterVarsity Christian Fell" queryTableFieldId="285"/>
    <tableColumn id="284" xr3:uid="{7A246C16-CDA9-410F-9430-8EE3F6281AA9}" uniqueName="284" name="NTL-Assoc\VPSA\Student Activities\PC not applicable\Himalayan Club" queryTableFieldId="284"/>
    <tableColumn id="283" xr3:uid="{48845500-2343-4C5C-9916-BC9450109807}" uniqueName="283" name="NTL-Assoc\VPSA\Student Activities\PC not applicable\Hillel" queryTableFieldId="283"/>
    <tableColumn id="282" xr3:uid="{DD7425A5-DAEB-4153-A56A-319D73386F8A}" uniqueName="282" name="NTL-Assoc\VPSA\Student Activities\PC not applicable\GLASS" queryTableFieldId="282"/>
    <tableColumn id="338" xr3:uid="{56C72319-3693-48D7-AA8D-4084C847F08E}" uniqueName="338" name="NTL-Assoc\VPSA\Student Activities\PC not applicable\Muslim Business Assn" queryTableFieldId="338"/>
    <tableColumn id="281" xr3:uid="{E620B0DC-69DA-47D8-84F8-05DCE5E877B4}" uniqueName="281" name="NTL-Assoc\VPSA\Student Activities\PC not applicable\Finance &amp; Economics Society" queryTableFieldId="281"/>
    <tableColumn id="288" xr3:uid="{A386E9E0-195E-4082-8859-84057D2702C8}" uniqueName="288" name="NTL-Assoc\VPSA\Student Activities\PC not applicable\E-Sports Assn" queryTableFieldId="288"/>
    <tableColumn id="279" xr3:uid="{D641154C-C40F-4138-9D7C-0C37939B4C18}" uniqueName="279" name="NTL-Assoc\VPSA\Student Activities\PC not applicable\Ecuadorian Club" queryTableFieldId="279"/>
    <tableColumn id="277" xr3:uid="{FCC443BF-6012-45FF-A239-209C6499CDCC}" uniqueName="277" name="NTL-Assoc\VPSA\Student Activities\PC not applicable\Delta Sigma Pi" queryTableFieldId="277"/>
    <tableColumn id="329" xr3:uid="{E878EC96-52E7-4154-94F8-80DA8699E92E}" uniqueName="329" name="NTL-Assoc\VPSA\Special Services\PC not applicable\United Sikh Assn" queryTableFieldId="329"/>
    <tableColumn id="274" xr3:uid="{C2A48867-868C-4466-A6CD-7E19EB8BDABA}" uniqueName="274" name="NTL-Assoc\VPSA\Student Activities\PC not applicable\Cybersecurity Club" queryTableFieldId="274"/>
    <tableColumn id="273" xr3:uid="{1C957388-804E-4376-A429-C3994204DE0F}" uniqueName="273" name="NTL-Assoc\VPSA\Student Activities\PC not applicable\Conversation Partners" queryTableFieldId="273"/>
    <tableColumn id="272" xr3:uid="{E74683FD-F802-40DC-80BE-5C1BD65EECA7}" uniqueName="272" name="NTL-Assoc\VPSA\Student Activities\PC not applicable\Collg  Assn of Wmn in Business" queryTableFieldId="272"/>
    <tableColumn id="271" xr3:uid="{DDDE974D-A179-469D-A06D-68040C5BC880}" uniqueName="271" name="NTL-Assoc\VPSA\Student Activities\PC not applicable\Chinese Christian Fellowship" queryTableFieldId="271"/>
    <tableColumn id="270" xr3:uid="{52CBF102-437D-4223-9D75-EF50BBA2894E}" uniqueName="270" name="NTL-Assoc\VPSA\Student Activities\PC not applicable\Caribbean Student Assn" queryTableFieldId="270"/>
    <tableColumn id="278" xr3:uid="{82B9A815-4E41-4A2A-94DF-18D1BF3E374F}" uniqueName="278" name="NTL-Assoc\VPSA\Student Activities\PC not applicable\Black Student Union" queryTableFieldId="278"/>
    <tableColumn id="280" xr3:uid="{0BBFD202-A62A-4ABD-A15D-6C41167A3740}" uniqueName="280" name="NTL-Assoc\VPSA\Student Activities\PC not applicable\FUSION" queryTableFieldId="280"/>
    <tableColumn id="290" xr3:uid="{0E613B5F-03D5-4EF5-B0E8-6A22B4475C55}" uniqueName="290" name="NTL-Assoc\VPSA\Student Activities\PC not applicable\Biomed Society" queryTableFieldId="290"/>
    <tableColumn id="339" xr3:uid="{4D15C027-54BF-425C-BD7F-EC9D1DB741AF}" uniqueName="339" name="NTL-Assoc\VPSA\Student Activities\PC not applicable\Muslim Student Assn" queryTableFieldId="339"/>
    <tableColumn id="341" xr3:uid="{1EEA601F-D13C-43B9-AE92-FE0EEEC1026E}" uniqueName="341" name="NTL-Assoc\VPSA\Student Activities\PC not applicable\Pakistani Student Assn" queryTableFieldId="341"/>
    <tableColumn id="100" xr3:uid="{DDE97C31-99F3-45DE-96B0-69E7DE18F313}" uniqueName="100" name="NTL-Assoc\VPSA\Student Activities\PC not applicable\Lexington Music" queryTableFieldId="100"/>
    <tableColumn id="98" xr3:uid="{E3DFA082-2F1B-41E4-A1A4-9E38906B1529}" uniqueName="98" name="NTL-Assoc\VPSA\Student Activities\PC not applicable\Debate Team" queryTableFieldId="98"/>
    <tableColumn id="97" xr3:uid="{DCE7DB3F-D25F-4895-B710-93A79FE7BC82}" uniqueName="97" name="NTL-Assoc\VPSA\Student Activities\PC not applicable\Armenian Society" queryTableFieldId="97"/>
    <tableColumn id="96" xr3:uid="{7653D44B-1C6B-4CCC-B5B2-97C5C461A7FF}" uniqueName="96" name="NTL-Assoc\VPSA\Student Activities\PC not applicable\Zicklin Undergrad Tax Society" queryTableFieldId="96"/>
    <tableColumn id="95" xr3:uid="{194BD583-886B-428E-B338-532766BF6B00}" uniqueName="95" name="NTL-Assoc\VPSA\Student Activities\PC not applicable\Youth Org For Israel" queryTableFieldId="95"/>
    <tableColumn id="94" xr3:uid="{C5A42FA5-8602-471B-9913-6B7D30908DB2}" uniqueName="94" name="NTL-Assoc\VPSA\Student Activities\PC not applicable\Wmn in Islam" queryTableFieldId="94"/>
    <tableColumn id="93" xr3:uid="{9E54158D-D55A-4E62-AF5F-AF6EF2A3AF10}" uniqueName="93" name="NTL-Assoc\VPSA\Student Activities\PC not applicable\Wmn Empowered for Success" queryTableFieldId="93"/>
    <tableColumn id="88" xr3:uid="{A83E5DE1-27A4-42FD-A114-FB6DAD055846}" uniqueName="88" name="NTL-Assoc\VPSA\Student Activities\PC not applicable\West Indian Culture Club" queryTableFieldId="88"/>
    <tableColumn id="87" xr3:uid="{A879666D-81F3-49EF-B0EC-49FF804E0233}" uniqueName="87" name="NTL-Assoc\VPSA\Student Activities\PC not applicable\Wall Street Club" queryTableFieldId="87"/>
    <tableColumn id="60" xr3:uid="{63A8EFC0-9415-4651-AC5C-D8D1CB81918B}" uniqueName="60" name="NTL-Assoc\VPSA\Student Activities\PC not applicable\Vietnamese Student Assn" queryTableFieldId="60"/>
    <tableColumn id="340" xr3:uid="{C5F7E854-3158-45CF-9E04-CA614CC47AFF}" uniqueName="340" name="NTL-Assoc\VPSA\Student Activities\PC not applicable\NABA" queryTableFieldId="340"/>
    <tableColumn id="85" xr3:uid="{66650181-000B-4879-9EB4-AEC6714335A3}" uniqueName="85" name="NTL-Assoc\VPSA\Student Activities\PC not applicable\United Sikh Assn" queryTableFieldId="85"/>
    <tableColumn id="89" xr3:uid="{3AC339CD-37C8-4F4B-8124-DAAB8DC87CC7}" uniqueName="89" name="NTL-Assoc\VPSA\Student Activities\PC not applicable\UNICEF" queryTableFieldId="89"/>
    <tableColumn id="91" xr3:uid="{A08C4593-F4F9-486B-96A1-8AF2DD33BE26}" uniqueName="91" name="NTL-Assoc\VPSA\Student Activities\PC not applicable\Transfer Student Org" queryTableFieldId="91"/>
    <tableColumn id="92" xr3:uid="{B44BDE4C-3FEC-47AF-A25D-085687E448F9}" uniqueName="92" name="NTL-Assoc\VPSA\Student Activities\PC not applicable\The Grid" queryTableFieldId="92"/>
    <tableColumn id="173" xr3:uid="{6AF1139C-8A1D-4011-94DB-7A816364E25F}" uniqueName="173" name="NTL-Assoc\VPSA\Student Activities\PC not applicable\TAMID" queryTableFieldId="173"/>
    <tableColumn id="180" xr3:uid="{34DAF08F-AA06-4A88-99A0-063C0A32BD68}" uniqueName="180" name="NTL-Assoc\VPSA\Student Activities\PC not applicable\South Asian Student Assn" queryTableFieldId="180"/>
    <tableColumn id="193" xr3:uid="{DECB89AE-40B0-40FF-A9C2-4CCE87278651}" uniqueName="193" name="NTL-Assoc\VPSA\Student Activities\PC not applicable\She's The First" queryTableFieldId="193"/>
    <tableColumn id="182" xr3:uid="{6E1DFD97-25B9-4591-9CD9-880CB7BBD350}" uniqueName="182" name="NTL-Assoc\VPSA\Student Activities\PC not applicable\Real Estate &amp; Finance Club" queryTableFieldId="182"/>
    <tableColumn id="343" xr3:uid="{B29DC4D7-75F3-435F-A7C2-892CCD5C9836}" uniqueName="343" name="NTL-Assoc\VPSA\Student Activities\PC not applicable\Psychology Club" queryTableFieldId="343"/>
    <tableColumn id="342" xr3:uid="{88CC42EB-E0C4-4E9A-B71F-9134BBBBBB1B}" uniqueName="342" name="NTL-Assoc\VPSA\Student Activities\PC not applicable\Pre-Law Society" queryTableFieldId="342"/>
    <tableColumn id="477" xr3:uid="{8602425C-D890-46C7-A246-008EC8C1C624}" uniqueName="477" name="NTL-Assoc\VPSA\Student Activities\PC not applicable\Phi Eta Sigma" queryTableFieldId="485"/>
    <tableColumn id="86" xr3:uid="{B90CA5A7-4B2E-4188-A17B-D08B4FB3EAEE}" uniqueName="86" name="NTL-Assoc\VPSA\Student Activities\PC not applicable\United Chinese Language Assn" queryTableFieldId="86"/>
    <tableColumn id="300" xr3:uid="{B98369E6-9FF0-4A8B-8ABF-863697CE3BC0}" uniqueName="300" name="NTL-Assoc\VPSA\Student Activities\PC not applicable\Beta Alpha Psi" queryTableFieldId="300"/>
    <tableColumn id="276" xr3:uid="{1F6FDD26-9E73-4CAD-9862-0EB7C4666F04}" uniqueName="276" name="NTL-Assoc\VPSA\Student Activities\PC not applicable\Dance Club @ Baruch" queryTableFieldId="276"/>
    <tableColumn id="344" xr3:uid="{5041DFCE-13D8-49D5-904B-08644C42AB94}" uniqueName="344" name="NTL-Assoc\VPSA\Special Services\PC not applicable\Graduate Student Assembly" queryTableFieldId="344"/>
    <tableColumn id="289" xr3:uid="{3A5CDB56-12E0-488F-97AC-065BB7640E1C}" uniqueName="289" name="NTL-Assoc\VPSA\Stud. Affairs-Stud. Life&amp;Devel\Accounting Unit Support\FS not applicable" queryTableFieldId="289"/>
    <tableColumn id="320" xr3:uid="{B5E76198-92CF-4430-B268-1031ED9D7929}" uniqueName="320" name="NTL-Assoc\VPSA\Special Services\PC not applicable\Taiwanese Student Assn" queryTableFieldId="320"/>
    <tableColumn id="346" xr3:uid="{EAC1A3A8-B9D7-45BB-9EFE-87C51A503B70}" uniqueName="346" name="NTL-Assoc\VPSA\Special Services\PC not applicable\Student Life Center" queryTableFieldId="346"/>
    <tableColumn id="347" xr3:uid="{0D367880-0B7B-47C8-9F7E-4DD5D904B6DD}" uniqueName="347" name="NTL-Assoc\VPSA\Special Services\PC not applicable\Health Services" queryTableFieldId="347"/>
    <tableColumn id="291" xr3:uid="{1151DB5A-D102-40E3-B932-078C25761D2D}" uniqueName="291" name="NTL-Assoc\VPSA\Student Activities\PC not applicable\Baruch Org of Soviet Students" queryTableFieldId="291"/>
    <tableColumn id="326" xr3:uid="{DA8AB577-75A2-4391-8D5F-FDA132E5F1CD}" uniqueName="326" name="NTL-Assoc\VPSA\Special Services\PC not applicable\West Indian Culture Club" queryTableFieldId="326"/>
    <tableColumn id="325" xr3:uid="{9E33C5B2-D48F-4F52-AEDB-4853DD7F25AB}" uniqueName="325" name="NTL-Assoc\VPSA\Special Services\PC not applicable\Wmn Empowered for Success" queryTableFieldId="325"/>
    <tableColumn id="324" xr3:uid="{B4C7C24C-17A2-4874-9851-ACB06431720F}" uniqueName="324" name="NTL-Assoc\VPSA\Special Services\PC not applicable\Wmn in Islam" queryTableFieldId="324"/>
    <tableColumn id="323" xr3:uid="{8F93F036-33F7-4F4A-AA3B-9647565A9C21}" uniqueName="323" name="NTL-Assoc\VPSA\Special Services\PC not applicable\Grad Zicklin Tax Society" queryTableFieldId="323"/>
    <tableColumn id="348" xr3:uid="{07420004-7CB3-4B2B-8577-F38CB4AFBD20}" uniqueName="348" name="NTL-Assoc\VPSA\Special Services\PC not applicable\General Account" queryTableFieldId="348"/>
    <tableColumn id="349" xr3:uid="{345A609E-3B61-4FFE-8D0B-F76D82FE8AF5}" uniqueName="349" name="NTL-Assoc\VPSA\Special Services\PC not applicable\Baruch Business Brigades" queryTableFieldId="349"/>
    <tableColumn id="350" xr3:uid="{4F97B874-4DBF-49C3-ADE2-4B792FEA3330}" uniqueName="350" name="NTL-Assoc\VPSA\Special Services\PC not applicable\Books and Beyond" queryTableFieldId="350"/>
    <tableColumn id="275" xr3:uid="{D16CEC14-E470-41CA-B200-15CCCF083FCC}" uniqueName="275" name="NTL-Assoc\VPSA\Stud. Affairs-Stud. Life&amp;Devel\Professional Fees-Auditing\FS not applicable" queryTableFieldId="275"/>
    <tableColumn id="351" xr3:uid="{087562A7-6488-4C62-BE9F-ECCD0F5766BB}" uniqueName="351" name="NTL-Assoc\VPSA\Special Services\PC not applicable\SCB Helpliine/Team Baruch" queryTableFieldId="351"/>
    <tableColumn id="353" xr3:uid="{8808533B-741E-405A-9BB3-7B7F81CD379F}" uniqueName="353" name="NTL-Assoc\VPSA\Special Services\PC not applicable\Rotaract Club of Baruch" queryTableFieldId="353"/>
    <tableColumn id="336" xr3:uid="{E8C0A2F7-8298-423E-8F66-BDD64E51A98A}" uniqueName="336" name="NTL-Assoc\VPSA\Special Services\PC not applicable\Indian Student Assn" queryTableFieldId="336"/>
    <tableColumn id="345" xr3:uid="{F4326571-5A9D-48F4-B6C1-CA77E6F23EFC}" uniqueName="345" name="NTL-Assoc\VPSA\Special Services\PC not applicable\Polish American Society" queryTableFieldId="345"/>
    <tableColumn id="335" xr3:uid="{2CB9EC94-0D19-4AD8-B5A8-9B30FFECDB18}" uniqueName="335" name="NTL-Assoc\VPSA\Special Services\PC not applicable\Pi Sigma Epsilon" queryTableFieldId="335"/>
    <tableColumn id="333" xr3:uid="{3661576B-008A-4A25-BFDD-D91D73F65AD4}" uniqueName="333" name="NTL-Assoc\VPSA\Special Services\PC not applicable\Music &amp; Prfmng Arts Guild" queryTableFieldId="333"/>
    <tableColumn id="314" xr3:uid="{384E6111-8318-4126-ACD2-CF5DE401BD0B}" uniqueName="314" name="NTL-Assoc\VPSA\Special Services\PC not applicable\Latino Professnls Fin&amp;Acc" queryTableFieldId="314"/>
    <tableColumn id="322" xr3:uid="{C3F6ECDF-FE08-405B-B040-AF5117FDF464}" uniqueName="322" name="NTL-Assoc\VPSA\Special Services\PC not applicable\Zicklin Undergrad Tax Society" queryTableFieldId="322"/>
    <tableColumn id="315" xr3:uid="{5BDF5D7F-238C-473D-B949-AB069174DA1F}" uniqueName="315" name="NTL-Assoc\VPSA\Special Services\PC not applicable\Colleges Against Cancer" queryTableFieldId="315"/>
    <tableColumn id="316" xr3:uid="{1D9EBD64-2AB5-40CA-99E7-F1F695A92306}" uniqueName="316" name="NTL-Assoc\VPSA\Special Services\PC not applicable\Kappa Phi Alpha" queryTableFieldId="316"/>
    <tableColumn id="317" xr3:uid="{4CBA46AC-391D-4858-820A-8B467F853A4C}" uniqueName="317" name="NTL-Assoc\VPSA\Special Services\PC not applicable\American Humanics Society" queryTableFieldId="317"/>
    <tableColumn id="318" xr3:uid="{6312F453-7A61-400B-A9AF-C0E97221B3CE}" uniqueName="318" name="NTL-Assoc\VPSA\Special Services\PC not applicable\Jewish Women's Group" queryTableFieldId="318"/>
    <tableColumn id="319" xr3:uid="{C340A707-3624-46B3-8069-E3BC3B0C8830}" uniqueName="319" name="NTL-Assoc\VPSA\Special Services\PC not applicable\Turkish Student Assn" queryTableFieldId="319"/>
    <tableColumn id="352" xr3:uid="{75089171-90F4-4C0E-8370-A463802DE161}" uniqueName="352" name="NTL-Assoc\VPSA\Special Services\PC not applicable\Thespian Club" queryTableFieldId="352"/>
    <tableColumn id="306" xr3:uid="{74B02505-04D0-4435-84B6-45FFE2639D65}" uniqueName="306" name="NTL-Assoc\VPSA\Stud. Affairs-Stud. Life&amp;Devel\Administrative Overhead\FS not applicable" queryTableFieldId="306"/>
    <tableColumn id="321" xr3:uid="{085B8A57-F4A7-4DAE-8F7F-1430543C1F4B}" uniqueName="321" name="NTL-Assoc\VPSA\Special Services\PC not applicable\Beta Phi Sigma" queryTableFieldId="321"/>
    <tableColumn id="287" xr3:uid="{3F006433-2AF0-4C06-81C2-36BBCC02EF0E}" uniqueName="287" name="NTL-Assoc\VPSA\Student Activities\Accounting Unit Support\FS not applicable" queryTableFieldId="287"/>
    <tableColumn id="310" xr3:uid="{2E9295F4-5835-4054-ABD8-76676302F9AB}" uniqueName="310" name="NTL-Assoc\VPSA\Student Activities\PC not applicable\Alpha Kappa Psi" queryTableFieldId="310"/>
    <tableColumn id="301" xr3:uid="{7CA21653-2B0D-4D3E-B087-26E578DA454D}" uniqueName="301" name="NTL-Assoc\VPSA\Student Activities\PC not applicable\ALPFA" queryTableFieldId="301"/>
    <tableColumn id="305" xr3:uid="{47D70A19-FDF9-4B28-9228-993159D8AA80}" uniqueName="305" name="NTL-Assoc\VPSA\Stud. Affairs-Stud. Life&amp;Devel\PC not applicable\Programming Board" queryTableFieldId="305"/>
    <tableColumn id="299" xr3:uid="{D3B29231-B671-4F8D-A10E-AAC676E15492}" uniqueName="299" name="NTL-Assoc\VPSA\Student Activities\PC not applicable\African Student Assn" queryTableFieldId="299"/>
    <tableColumn id="298" xr3:uid="{A003C0D2-DC3A-4348-91AA-F4FE9E1DCADF}" uniqueName="298" name="NTL-Assoc\VPSA\Student Activities\PC not applicable\Actuarial Science Society" queryTableFieldId="298"/>
    <tableColumn id="297" xr3:uid="{F7DF47C3-EBAF-4964-A519-6967D7E69B71}" uniqueName="297" name="NTL-Assoc\VPSA\Student Activities\PC not applicable\Acct Society" queryTableFieldId="297"/>
    <tableColumn id="303" xr3:uid="{AC1B6F6F-6DBD-422A-91BB-9922D5616BA2}" uniqueName="303" name="NTL-Assoc\VPSA\Student Activities\PC not applicable\Archery Club" queryTableFieldId="303"/>
    <tableColumn id="304" xr3:uid="{635B0E02-C12E-4E29-AA55-C59E5E7B6210}" uniqueName="304" name="NTL-Assoc\VPSA\Student Activities\PC not applicable\ASCEND" queryTableFieldId="304"/>
    <tableColumn id="302" xr3:uid="{FD71C899-67E6-4EDA-9F6B-340A73751855}" uniqueName="302" name="NTL-Assoc\VPSA\Student Activities\PC not applicable\American Marketing Assn" queryTableFieldId="302"/>
    <tableColumn id="307" xr3:uid="{4669A72F-0935-4B4D-9C13-A4340A827B5C}" uniqueName="307" name="NTL-Assoc\VPSA\Student Activities\PC not applicable\ASEDOM" queryTableFieldId="307"/>
    <tableColumn id="309" xr3:uid="{75414352-E02D-43B0-907C-F7617DC2F806}" uniqueName="309" name="NTL-Assoc\VPSA\Student Activities\PC not applicable\Bangladesh Student Assn" queryTableFieldId="309"/>
    <tableColumn id="296" xr3:uid="{3C61B99E-0385-4D02-9C40-D29F1E1B49B4}" uniqueName="296" name="NTL-Assoc\VPSA\Student Activities\PC not applicable\50Five Capital" queryTableFieldId="296"/>
    <tableColumn id="295" xr3:uid="{81DBE15A-CFCE-4F14-AB4E-8E23E56E3BE6}" uniqueName="295" name="NTL-Assoc\VPSA\Student Activities\PC not applicable\Student Veterans of America" queryTableFieldId="295"/>
    <tableColumn id="294" xr3:uid="{757910F2-1F65-4EBB-8470-F84FC3C99CE2}" uniqueName="294" name="NTL-Assoc\VPSA\Student Activities\Administrative Overhead\FS not applicable" queryTableFieldId="294"/>
    <tableColumn id="293" xr3:uid="{2CDA5251-BCEC-4231-A454-CF0928A3E169}" uniqueName="293" name="NTL-Assoc\VPSA\Student Activities\Professional Fees-Auditing\FS not applicable" queryTableFieldId="293"/>
    <tableColumn id="308" xr3:uid="{4F97175C-1861-4FCE-ADC9-8CAE4D87EE63}" uniqueName="308" name="NTL-Assoc\VPSA\Student Activities\PC not applicable\Assn for Information Systems" queryTableFieldId="308"/>
    <tableColumn id="327" xr3:uid="{2783F053-D08E-4EE5-A7A5-9946343BA15D}" uniqueName="327" name="NTL-Assoc\VPSA\Special Services\PC not applicable\WBMB Radio" queryTableFieldId="327"/>
    <tableColumn id="358" xr3:uid="{572BA3AF-E53F-40FB-840D-2FD6C09B5EBF}" uniqueName="358" name="NTL\WSAS\Student Services\Graduate Career Service WSAS\ Weissman School (20-30)" queryTableFieldId="358"/>
    <tableColumn id="363" xr3:uid="{AEC44FB7-7D69-4EAF-9103-AEAEA24B9A22}" uniqueName="363" name="NTL\WSAS\Communications\SWUFE - WSAS\ Weissman School (20-30)" queryTableFieldId="363"/>
    <tableColumn id="360" xr3:uid="{385C9977-000F-40CB-9FF8-054B8E691C9D}" uniqueName="360" name="NTL\WSAS\Fine &amp; Performing Arts\SWUFE - WSAS\ Weissman School (20-30)" queryTableFieldId="360"/>
    <tableColumn id="361" xr3:uid="{F8B123F8-43A6-451B-A29F-8432323793DA}" uniqueName="361" name="NTL\WSAS\Fine &amp; Performing Arts\Fine &amp; Prfrmg Arts Ticket Incm\ Weissman School (20-30)" queryTableFieldId="361"/>
    <tableColumn id="368" xr3:uid="{A02B1637-0928-4C9F-AFA4-10E649F71785}" uniqueName="368" name="NTL\WSAS\English Language/Literature\ENG 2100 Readers\ Weissman School (20-30)" queryTableFieldId="368"/>
    <tableColumn id="359" xr3:uid="{F956676D-A83B-4588-AFDB-D59AEFC85C89}" uniqueName="359" name="NTL\WSAS\Art Gallery\Mishkin Art Gallery\ Weissman School (20-30)" queryTableFieldId="359"/>
    <tableColumn id="364" xr3:uid="{AF01181F-BF6C-41EE-9280-837A3783F252}" uniqueName="364" name="NTL\WSAS\Philosophy\SWUFE - WSAS\ Weissman School (20-30)" queryTableFieldId="364"/>
    <tableColumn id="362" xr3:uid="{876AB745-0F3E-40EC-A515-357CBB575BF4}" uniqueName="362" name="NTL\WSAS\Mathematics\Master Financial Engineering\ Weissman School (20-30)" queryTableFieldId="362"/>
    <tableColumn id="365" xr3:uid="{C6B472BC-6684-4E59-A412-78A2174F3508}" uniqueName="365" name="NTL\WSAS\Center, Performing Arts\Concessions/Merchandise Income\ Weissman School (20-30)" queryTableFieldId="365"/>
    <tableColumn id="366" xr3:uid="{80A780EE-3632-40D4-85E5-167B5A096DE6}" uniqueName="366" name="NTL\WSAS\Center, Performing Arts\BPAC Ticket Income\ Weissman School (20-30)" queryTableFieldId="366"/>
    <tableColumn id="369" xr3:uid="{145BACE4-2B34-4CC7-8F07-D134A579C594}" uniqueName="369" name="NTL\WSAS\Center, Performing Arts\Baruch Performing Arts Center\ Weissman School (20-30)" queryTableFieldId="369"/>
    <tableColumn id="357" xr3:uid="{5CE7FB47-15A5-477F-8E41-4B1CCD6268AF}" uniqueName="357" name="NTL\WSAS\Dean Of Liberal Arts\Dean Weissman School\ Weissman School (20-30)" queryTableFieldId="357"/>
    <tableColumn id="356" xr3:uid="{BE8EA329-D02A-42D0-8ABF-764FB10DB2AB}" uniqueName="356" name="NTL\WSAS\Dean Of Liberal Arts\SWUFE - WSAS\ Weissman School (20-30)" queryTableFieldId="356"/>
    <tableColumn id="355" xr3:uid="{14BFCA3D-FE85-4085-9256-77AA80219559}" uniqueName="355" name="NTL\WSAS\Psychology\Endowment Funds 3\ Endowment Funds  (20-90)" queryTableFieldId="355"/>
    <tableColumn id="478" xr3:uid="{A52B3BF4-0159-4DBE-91C2-0F6C0A93BFC7}" uniqueName="478" name="NTL\WSAS\Dean Of Liberal Arts\ENG 2100 Readers\ Weissman School (20-30)" queryTableFieldId="486"/>
    <tableColumn id="354" xr3:uid="{4565EDD9-D51B-4DAE-A6F9-644DC167AE9A}" uniqueName="354" name="NTL\WSAS\Dean Of Liberal Arts\Endowment Funds 3\ Endowment Funds  (20-90)" queryTableFieldId="354"/>
    <tableColumn id="367" xr3:uid="{21B8E170-689E-4204-97EE-73AAF12AEDF2}" uniqueName="367" name="NTL\WSAS\English Language/Literature\SWUFE - WSAS\ Weissman School (20-30)" queryTableFieldId="367"/>
    <tableColumn id="434" xr3:uid="{5BDD858A-AD4A-463A-8F51-1701694428DA}" uniqueName="434" name="NTL\ZSB\Student Affairs Administration\Graduate Programs\ Zicklin School  (20-25)" queryTableFieldId="434"/>
    <tableColumn id="433" xr3:uid="{54893E7E-CD18-4539-925F-BD147A4B9A83}" uniqueName="433" name="NTL\ZSB\Student Affairs Administration\ZSB Exe-Prog Funded Act.\ Exe &amp; Global Zicklin (30-25)" queryTableFieldId="433"/>
    <tableColumn id="432" xr3:uid="{2A1A9903-6AF8-444B-AFDF-8E1BD189BD13}" uniqueName="432" name="NTL\ZSB\Student Affairs Administration\ZSB Glob-Prog Funded Act.\ Exe &amp; Global Zicklin (30-25)" queryTableFieldId="432"/>
    <tableColumn id="378" xr3:uid="{2C16F620-0B07-4A19-96A7-E28D036E1664}" uniqueName="378" name="NTL\ZSB\Graduate Programs\ZSB Glob-Prog Funded Act.\ Exe &amp; Global Zicklin (30-25)" queryTableFieldId="378"/>
    <tableColumn id="385" xr3:uid="{5FA97829-656B-4F87-8B53-2BFB2EAB2BBA}" uniqueName="385" name="NTL\ZSB\Graduate Programs\Graduate Programs\ Zicklin School  (20-25)" queryTableFieldId="385"/>
    <tableColumn id="381" xr3:uid="{AEF81D76-24BB-4714-B46D-2D7697000DAF}" uniqueName="381" name="NTL\ZSB\Graduate Programs\SWUFE PhD Program\ Zicklin School  (20-25)" queryTableFieldId="381"/>
    <tableColumn id="380" xr3:uid="{6B737108-0733-42EE-8F60-DFD65CCF3EF6}" uniqueName="380" name="NTL\ZSB\Graduate Programs\SWUFE 3+1 - Chengdu China\ Zicklin School  (20-25)" queryTableFieldId="380"/>
    <tableColumn id="379" xr3:uid="{60A5A806-B705-4416-8A66-5F7CC5728211}" uniqueName="379" name="NTL\ZSB\Graduate Programs\ZSB Exe-Prog Funded Act.\ Exe &amp; Global Zicklin (30-25)" queryTableFieldId="379"/>
    <tableColumn id="400" xr3:uid="{764B8D0A-83AE-4596-A4A6-94346AE00A9B}" uniqueName="400" name="NTL\ZSB\Dean Of Business\Endowment Funds 3\ Endowment Funds  (20-90)" queryTableFieldId="400"/>
    <tableColumn id="399" xr3:uid="{59BF2EF6-36CB-4424-A0A9-A3B466C32546}" uniqueName="399" name="NTL\ZSB\Dean Of Business\Endowment Funds 4\ Endowment Funds  (20-90)" queryTableFieldId="399"/>
    <tableColumn id="401" xr3:uid="{6FC3F38A-4320-46A1-A779-D743DA772FF4}" uniqueName="401" name="NTL\ZSB\Career Services Operations\Endowment Funds 3\ Endowment Funds  (20-90)" queryTableFieldId="401"/>
    <tableColumn id="436" xr3:uid="{7211ED0E-4642-4E6A-BB10-01418EF14744}" uniqueName="436" name="NTL\ZSB\Counseling-Academic\ZSB Glob-Prog Funded Act.\ Exe &amp; Global Zicklin (30-25)" queryTableFieldId="436"/>
    <tableColumn id="437" xr3:uid="{D6CAE8AD-8BDE-4361-980E-CDA2DBBD6BC9}" uniqueName="437" name="NTL\ZSB\Counseling-Academic\ZSB Exe-Prog Funded Act.\ Exe &amp; Global Zicklin (30-25)" queryTableFieldId="437"/>
    <tableColumn id="497" xr3:uid="{D24756E4-EB72-45A9-91CA-D79ADE8259B9}" uniqueName="497" name="NTL\ZSB\Economics\SWUFE PhD Program\ Zicklin School  (20-25)" queryTableFieldId="948"/>
    <tableColumn id="421" xr3:uid="{FC14D7AA-67AB-444A-87A5-FF32E478AC0A}" uniqueName="421" name="NTL\ZSB\Counseling-Academic\Dean's Honors Ceremony\ Zicklin School  (20-25)" queryTableFieldId="421"/>
    <tableColumn id="424" xr3:uid="{A88CEEDB-C4F2-49D5-BA23-FC071290A21F}" uniqueName="424" name="NTL\ZSB\Dean Of Business\Online Business School Program\ Zicklin School  (20-25)" queryTableFieldId="424"/>
    <tableColumn id="423" xr3:uid="{B1B52196-C01E-4539-AB9C-AF0E1E2DD0E4}" uniqueName="423" name="NTL\ZSB\Dean Of Business\SWUFE 3+1 - Chengdu China\ Zicklin School  (20-25)" queryTableFieldId="423"/>
    <tableColumn id="422" xr3:uid="{45933A1D-26A7-4166-AD8D-EAF17EEDE0F3}" uniqueName="422" name="NTL\ZSB\Dean Of Business\Non-Exe/Global Marketing Expns\ Zicklin School  (20-25)" queryTableFieldId="422"/>
    <tableColumn id="403" xr3:uid="{0727E312-9256-4539-9B9B-4F07B135A4A2}" uniqueName="403" name="NTL\ZSB\Dean Of Business\Schwartz Faculty Activity\ Zicklin School  (20-25)" queryTableFieldId="403"/>
    <tableColumn id="419" xr3:uid="{8F8F1999-8C31-4C39-90C2-FE81392C58ED}" uniqueName="419" name="NTL\ZSB\Dean Of Business\RZicklin Center Corp Integrity\ Zicklin School  (20-25)" queryTableFieldId="419"/>
    <tableColumn id="479" xr3:uid="{B4D140DB-0AA4-43B3-B87A-B51A7A51F5D3}" uniqueName="479" name="NTL\ZSB\Business PhD Program\SWUFE PhD Program\ Zicklin School  (20-25)" queryTableFieldId="487"/>
    <tableColumn id="402" xr3:uid="{DA8CE00B-5661-461E-A101-4A1DAAFDB424}" uniqueName="402" name="NTL\ZSB\Statistics\ZSB Glob-Prog Funded Act.\ Exe &amp; Global Zicklin (30-25)" queryTableFieldId="402"/>
    <tableColumn id="377" xr3:uid="{3F6F0245-D32B-475D-9D5B-F9EAEE6C76E9}" uniqueName="377" name="NTL\ZSB\Statistics\ZSB Exe-Prog Funded Act.\ Exe &amp; Global Zicklin (30-25)" queryTableFieldId="377"/>
    <tableColumn id="376" xr3:uid="{52A97F24-9446-42AD-9336-5249BFBF368E}" uniqueName="376" name="NTL\ZSB\Statistics\SWUFE 3+1 - Chengdu China\ Zicklin School  (20-25)" queryTableFieldId="376"/>
    <tableColumn id="375" xr3:uid="{D29173D1-0520-4DCE-8738-BE6BCB3D4D77}" uniqueName="375" name="NTL\ZSB\Real Estate\ZSB Glob-Prog Funded Act.\ Exe &amp; Global Zicklin (30-25)" queryTableFieldId="375"/>
    <tableColumn id="382" xr3:uid="{91335D53-AB05-474E-A9FB-DB0FBE239628}" uniqueName="382" name="NTL\ZSB\Real Estate\ZSB Exe-Prog Funded Act.\ Exe &amp; Global Zicklin (30-25)" queryTableFieldId="382"/>
    <tableColumn id="372" xr3:uid="{9760870B-E77C-4EB4-AD0F-4BDDC55D4859}" uniqueName="372" name="NTL\ZSB\Real Estate\SWUFE 3+1 - Chengdu China\ Zicklin School  (20-25)" queryTableFieldId="372"/>
    <tableColumn id="371" xr3:uid="{2C0B2EDB-2B88-446B-81B3-C0607D2FC724}" uniqueName="371" name="NTL\ZSB\Marketing\ZSB Glob-Prog Funded Act.\ Exe &amp; Global Zicklin (30-25)" queryTableFieldId="371"/>
    <tableColumn id="370" xr3:uid="{A5F58DED-4872-4AB0-A757-75ABF150CA6C}" uniqueName="370" name="NTL\ZSB\Marketing\ZSB Exe-Prog Funded Act.\ Exe &amp; Global Zicklin (30-25)" queryTableFieldId="370"/>
    <tableColumn id="425" xr3:uid="{6D6E257E-B746-4BB8-81B2-2E6DCC5EA54D}" uniqueName="425" name="NTL\ZSB\Dean Of Business\ZSB Exe-Prog Funded Act.\ Exe &amp; Global Zicklin (30-25)" queryTableFieldId="425"/>
    <tableColumn id="374" xr3:uid="{3458CF00-673A-4D96-AD47-D73DFAC9FD9E}" uniqueName="374" name="NTL\ZSB\Marketing\SWUFE 3+1 - Chengdu China\ Zicklin School  (20-25)" queryTableFieldId="374"/>
    <tableColumn id="384" xr3:uid="{294C4EA7-F4A6-4860-8025-0E965A4FEF17}" uniqueName="384" name="NTL\ZSB\Management\ZSB Glob-Prog Funded Act.\ Exe &amp; Global Zicklin (30-25)" queryTableFieldId="384"/>
    <tableColumn id="398" xr3:uid="{A3F37A2A-8F74-441D-A295-5E1C713E7282}" uniqueName="398" name="NTL\ZSB\Management\ZSB Exe-Prog Funded Act.\ Exe &amp; Global Zicklin (30-25)" queryTableFieldId="398"/>
    <tableColumn id="397" xr3:uid="{88253EAF-692A-4979-99E2-B288C9DFB516}" uniqueName="397" name="NTL\ZSB\Management\SWUFE 3+1 - Chengdu China\ Zicklin School  (20-25)" queryTableFieldId="397"/>
    <tableColumn id="383" xr3:uid="{AEDD6845-8C4C-43FA-8479-EEAABD0FD841}" uniqueName="383" name="NTL\ZSB\Management\Sigma Iota Epsilon\ Zicklin School  (20-25)" queryTableFieldId="383"/>
    <tableColumn id="396" xr3:uid="{4F8699A6-78F8-4CA1-B434-3053DDB50FA7}" uniqueName="396" name="NTL\ZSB\Law\ZSB Glob-Prog Funded Act.\ Exe &amp; Global Zicklin (30-25)" queryTableFieldId="396"/>
    <tableColumn id="395" xr3:uid="{B9F9C978-5C64-4A04-A3E2-96BDA709E1C7}" uniqueName="395" name="NTL\ZSB\Law\ZSB Exe-Prog Funded Act.\ Exe &amp; Global Zicklin (30-25)" queryTableFieldId="395"/>
    <tableColumn id="394" xr3:uid="{F1B27E9D-75A0-4136-8646-DE99344A9FED}" uniqueName="394" name="NTL\ZSB\Law\SWUFE 3+1 - Chengdu China\ Zicklin School  (20-25)" queryTableFieldId="394"/>
    <tableColumn id="480" xr3:uid="{6A095C88-82AB-4586-A25C-32F11B2B91A6}" uniqueName="480" name="NTL\ZSB\Economics\Global Graduate Programs\ Exe &amp; Global Zicklin (30-25)" queryTableFieldId="488"/>
    <tableColumn id="391" xr3:uid="{D40DEDDB-C86C-4735-B0DE-8011DDC30F54}" uniqueName="391" name="NTL\ZSB\Economics\ZSB Exe-Prog Funded Act.\ Exe &amp; Global Zicklin (30-25)" queryTableFieldId="391"/>
    <tableColumn id="390" xr3:uid="{FC148FA0-1241-4687-8FC5-EC20C8CED1D3}" uniqueName="390" name="NTL\ZSB\Economics\SWUFE 3+1 - Chengdu China\ Zicklin School  (20-25)" queryTableFieldId="390"/>
    <tableColumn id="389" xr3:uid="{6E4BBD60-EEF4-4D2D-8B53-8175312D8483}" uniqueName="389" name="NTL\ZSB\Economics\Economics Dept.-Microstructure\ Zicklin School  (20-25)" queryTableFieldId="389"/>
    <tableColumn id="388" xr3:uid="{4DB2F3C6-FB52-4895-900D-874A75A239AD}" uniqueName="388" name="NTL\ZSB\Accounting\ZSB Glob-Prog Funded Act.\ Exe &amp; Global Zicklin (30-25)" queryTableFieldId="388"/>
    <tableColumn id="387" xr3:uid="{CF6328DE-EF05-4E38-90E8-F21768C20A5B}" uniqueName="387" name="NTL\ZSB\Accounting\ZSB Exe-Prog Funded Act.\ Exe &amp; Global Zicklin (30-25)" queryTableFieldId="387"/>
    <tableColumn id="386" xr3:uid="{381453CE-0B80-4961-9D94-BCD37B9EB9F7}" uniqueName="386" name="NTL\ZSB\Accounting\SWUFE 3+1 - Chengdu China\ Zicklin School  (20-25)" queryTableFieldId="386"/>
    <tableColumn id="438" xr3:uid="{443CC291-1A91-4F28-9447-22148B020EC3}" uniqueName="438" name="NTL\ZSB\Counseling-Academic\SWUFE 3+1 - Chengdu China\ Zicklin School  (20-25)" queryTableFieldId="438"/>
    <tableColumn id="426" xr3:uid="{5F592ABA-B0AD-4019-84D6-5556E96F5FB9}" uniqueName="426" name="NTL\ZSB\Dean Of Business\ZSB Glob-Prog Funded Act.\ Exe &amp; Global Zicklin (30-25)" queryTableFieldId="426"/>
    <tableColumn id="439" xr3:uid="{4B309D03-53D9-4469-B409-3CAC9ED1707C}" uniqueName="439" name="NTL\ZSB\Career Services Operations\ZSB Glob-Prog Funded Act.\ Exe &amp; Global Zicklin (30-25)" queryTableFieldId="439"/>
    <tableColumn id="420" xr3:uid="{18E99BD1-13F6-4829-8604-7EE61CED5E13}" uniqueName="420" name="NTL\ZSB\Career Services Operations\ZSB Exe-Prog Funded Act.\ Exe &amp; Global Zicklin (30-25)" queryTableFieldId="420"/>
    <tableColumn id="418" xr3:uid="{5B3F3315-5910-4995-892D-0CD80CA2B082}" uniqueName="418" name="NTL\ZSB\Career Services Operations\Graduate Programs\ Zicklin School  (20-25)" queryTableFieldId="418"/>
    <tableColumn id="411" xr3:uid="{43C3B9C9-C083-41EB-917C-119D89FB9A71}" uniqueName="411" name="NTL\ZSB\Executive Programs\Exe MBA Healthcare Admin\ Exe &amp; Global Zicklin (30-25)" queryTableFieldId="411"/>
    <tableColumn id="412" xr3:uid="{FE4A2689-EBD6-4539-B2A6-1586689CDD81}" uniqueName="412" name="NTL\ZSB\Executive Programs\Executive MS HR Management\ Exe &amp; Global Zicklin (30-25)" queryTableFieldId="412"/>
    <tableColumn id="413" xr3:uid="{B573178C-D65A-4A73-871D-D56ACC2D1428}" uniqueName="413" name="NTL\ZSB\Executive Programs\Executive Business DBA\ Exe &amp; Global Zicklin (30-25)" queryTableFieldId="413"/>
    <tableColumn id="414" xr3:uid="{37E9C1EB-269F-4057-8DE6-E00D902FEED0}" uniqueName="414" name="NTL\ZSB\Executive Programs\Executive MBA\ Exe &amp; Global Zicklin (30-25)" queryTableFieldId="414"/>
    <tableColumn id="415" xr3:uid="{689929C9-7DB7-4C47-A279-C53861E849AA}" uniqueName="415" name="NTL\ZSB\Executive Programs\ZSB Glob-Prog Funded Act.\ Exe &amp; Global Zicklin (30-25)" queryTableFieldId="415"/>
    <tableColumn id="416" xr3:uid="{D33CA15E-8C70-46CC-AB38-8D5374DD1095}" uniqueName="416" name="NTL\ZSB\Executive Programs\ZSB Exe-Prog Funded Act.\ Exe &amp; Global Zicklin (30-25)" queryTableFieldId="416"/>
    <tableColumn id="417" xr3:uid="{A8A9AD70-BCB4-41E7-AD70-8EACC4B17AC1}" uniqueName="417" name="NTL\ZSB\Executive Programs\Executive MS Finance\ Exe &amp; Global Zicklin (30-25)" queryTableFieldId="417"/>
    <tableColumn id="481" xr3:uid="{9FE7F5C6-7E0D-40E4-8736-B868516B2849}" uniqueName="481" name="NTL\ZSB\Dean Of Business\Global Graduate Programs\ Exe &amp; Global Zicklin (30-25)" queryTableFieldId="489"/>
    <tableColumn id="373" xr3:uid="{16E69B54-1979-46F6-BCE2-9FFE14DCE51C}" uniqueName="373" name="NTL\ZSB\Center, Weissman Intl Business\SWUFE 3+1 - Chengdu China\ Zicklin School  (20-25)" queryTableFieldId="373"/>
    <tableColumn id="410" xr3:uid="{0C8AA881-A1BC-49F8-89B3-A7989C11E520}" uniqueName="410" name="NTL\ZSB\Center, Weissman Intl Business\Weissman Center Intntnl Prgrm\ Zicklin School  (20-25)" queryTableFieldId="410"/>
    <tableColumn id="440" xr3:uid="{83602C53-6632-4540-9DBE-182B21DCEA08}" uniqueName="440" name="NTL\ZSB\Center, Subotnick Fin Services\ZSB Glob-Prog Funded Act.\ Exe &amp; Global Zicklin (30-25)" queryTableFieldId="440"/>
    <tableColumn id="409" xr3:uid="{5AF76EF5-8D76-4BC1-838A-8FA2D511027C}" uniqueName="409" name="NTL\ZSB\Center, Subotnick Fin Services\ZSB Exe-Prog Funded Act.\ Exe &amp; Global Zicklin (30-25)" queryTableFieldId="409"/>
    <tableColumn id="408" xr3:uid="{4E97C41F-5CE3-45D1-819E-26D11C086A27}" uniqueName="408" name="NTL\ZSB\Center, Subotnick Fin Services\Subotnick Center\ Zicklin School  (20-25)" queryTableFieldId="408"/>
    <tableColumn id="407" xr3:uid="{54191D88-724A-4E5C-B00D-DD5D35F95F30}" uniqueName="407" name="NTL\ZSB\Center, Lawrence Field/Sm Bus\ZSB Glob-Prog Funded Act.\ Exe &amp; Global Zicklin (30-25)" queryTableFieldId="407"/>
    <tableColumn id="406" xr3:uid="{5ECB55E5-4F26-4549-B4A6-F150663074FB}" uniqueName="406" name="NTL\ZSB\Institute, Newman RE\ZSB Glob-Prog Funded Act.\ Exe &amp; Global Zicklin (30-25)" queryTableFieldId="406"/>
    <tableColumn id="405" xr3:uid="{999D1799-7EDD-49F2-8EB5-DC85D9382967}" uniqueName="405" name="NTL\ZSB\Institute, Newman RE\ZSB Exe-Prog Funded Act.\ Exe &amp; Global Zicklin (30-25)" queryTableFieldId="405"/>
    <tableColumn id="482" xr3:uid="{C242729C-4DF1-4645-ABA9-B449E6D8D1A2}" uniqueName="482" name="NTL\ZSB\Institute, Newman RE\Newman Real Estate Institute\ Zicklin School  (20-25)" queryTableFieldId="490"/>
    <tableColumn id="435" xr3:uid="{9CFAAB50-846D-4DC0-A57D-75565B08A756}" uniqueName="435" name="NTL\ZSB\Center, Student Entrprneurship\ZSB Glob-Prog Funded Act.\ Exe &amp; Global Zicklin (30-25)" queryTableFieldId="435"/>
    <tableColumn id="431" xr3:uid="{A693A887-C085-47CD-A283-49FA75553515}" uniqueName="431" name="NTL\ZSB\Center, Student Entrprneurship\ZSB Exe-Prog Funded Act.\ Exe &amp; Global Zicklin (30-25)" queryTableFieldId="431"/>
    <tableColumn id="430" xr3:uid="{97D477EC-C6A9-4421-9615-8C9787DD9976}" uniqueName="430" name="NTL\ZSB\Entrepreneurship &amp; Innovation\ZSB Glob-Prog Funded Act.\ Exe &amp; Global Zicklin (30-25)" queryTableFieldId="430"/>
    <tableColumn id="429" xr3:uid="{944CEB29-7349-4507-9641-1069006A0C6F}" uniqueName="429" name="NTL\ZSB\Entrepreneurship &amp; Innovation\ZSB Exe-Prog Funded Act.\ Exe &amp; Global Zicklin (30-25)" queryTableFieldId="429"/>
    <tableColumn id="428" xr3:uid="{A423A14D-E4E5-4227-A13D-2125FD84E4FD}" uniqueName="428" name="NTL\ZSB\Entrepreneurship &amp; Innovation\SWUFE 3+1 - Chengdu China\ Zicklin School  (20-25)" queryTableFieldId="428"/>
    <tableColumn id="404" xr3:uid="{4C24F8A6-1F45-45DC-B2A1-688509D31703}" uniqueName="404" name="NTL\ZSB\Center, Weissman Intl Business\ZSB Glob-Prog Funded Act.\ Exe &amp; Global Zicklin (30-25)" queryTableFieldId="404"/>
    <tableColumn id="499" xr3:uid="{90B9E81C-1A5D-4486-9141-C1D317AE49BA}" uniqueName="499" name="NTL\ZSB\Accounting\Endowment Funds 3\ Endowment Funds  (20-90)" queryTableFieldId="140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ChangeRequest@baruch.cuny.ed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FF00"/>
    <pageSetUpPr fitToPage="1"/>
  </sheetPr>
  <dimension ref="A1:X430"/>
  <sheetViews>
    <sheetView tabSelected="1" zoomScale="80" zoomScaleNormal="80" workbookViewId="0">
      <selection activeCell="G21" sqref="G21"/>
    </sheetView>
  </sheetViews>
  <sheetFormatPr defaultColWidth="9.140625" defaultRowHeight="15.75" x14ac:dyDescent="0.25"/>
  <cols>
    <col min="1" max="1" width="3.140625" style="2" bestFit="1" customWidth="1"/>
    <col min="2" max="2" width="21.42578125" style="2" bestFit="1" customWidth="1"/>
    <col min="3" max="3" width="27.85546875" style="9" customWidth="1"/>
    <col min="4" max="4" width="35" style="9" customWidth="1"/>
    <col min="5" max="5" width="44.5703125" style="16" customWidth="1"/>
    <col min="6" max="6" width="21.28515625" style="16" customWidth="1"/>
    <col min="7" max="7" width="21.28515625" style="2" customWidth="1"/>
    <col min="8" max="8" width="19.7109375" style="2" bestFit="1" customWidth="1"/>
    <col min="9" max="10" width="24" style="2" customWidth="1"/>
    <col min="11" max="11" width="0.140625" style="2" customWidth="1"/>
    <col min="12" max="12" width="29.42578125" style="2" customWidth="1"/>
    <col min="13" max="13" width="21.7109375" style="2" customWidth="1"/>
    <col min="14" max="14" width="11.28515625" style="2" customWidth="1"/>
    <col min="15" max="15" width="13.28515625" style="2" customWidth="1"/>
    <col min="16" max="16" width="11.5703125" style="2" customWidth="1"/>
    <col min="17" max="17" width="16.5703125" style="2" customWidth="1"/>
    <col min="18" max="18" width="15.42578125" style="2" customWidth="1"/>
    <col min="19" max="19" width="52" style="2" hidden="1" customWidth="1"/>
    <col min="20" max="20" width="18.7109375" style="2" hidden="1" customWidth="1"/>
    <col min="21" max="21" width="20.42578125" style="65" hidden="1" customWidth="1"/>
    <col min="22" max="24" width="9.140625" style="2" hidden="1" customWidth="1"/>
    <col min="25" max="27" width="9.140625" style="2" customWidth="1"/>
    <col min="28" max="16384" width="9.140625" style="2"/>
  </cols>
  <sheetData>
    <row r="1" spans="1:23" ht="19.5" customHeight="1" thickBot="1" x14ac:dyDescent="0.3">
      <c r="A1" s="1"/>
      <c r="B1" s="1"/>
      <c r="C1" s="4"/>
      <c r="D1" s="4"/>
      <c r="E1" s="4"/>
      <c r="F1" s="23"/>
      <c r="M1" s="42"/>
      <c r="N1" s="43"/>
      <c r="O1" s="42"/>
      <c r="P1" s="43"/>
      <c r="Q1" s="43"/>
      <c r="R1" s="43"/>
      <c r="S1" s="43"/>
      <c r="T1" s="3"/>
    </row>
    <row r="2" spans="1:23" ht="18.75" customHeight="1" x14ac:dyDescent="0.35">
      <c r="C2" s="4"/>
      <c r="D2" s="4"/>
      <c r="E2" s="4"/>
      <c r="F2" s="83" t="str">
        <f>IFERROR(IF(C6="", "Budget Change Request ", "FY"&amp;RIGHT(C6,2)&amp;" Budget Change Request")," ")</f>
        <v xml:space="preserve">Budget Change Request </v>
      </c>
      <c r="M2" s="42"/>
      <c r="N2" s="42"/>
      <c r="O2" s="42"/>
      <c r="P2" s="42"/>
      <c r="Q2" s="42"/>
      <c r="R2" s="44"/>
      <c r="S2" s="62" t="s">
        <v>0</v>
      </c>
      <c r="T2" s="71" t="s">
        <v>1</v>
      </c>
      <c r="U2" s="66" t="s">
        <v>2</v>
      </c>
      <c r="V2" s="2" t="s">
        <v>3</v>
      </c>
      <c r="W2" s="2" t="s">
        <v>4</v>
      </c>
    </row>
    <row r="3" spans="1:23" ht="23.25" customHeight="1" x14ac:dyDescent="0.35">
      <c r="C3" s="4"/>
      <c r="D3" s="4"/>
      <c r="F3" s="84" t="str">
        <f>IFERROR(VLOOKUP(C8,V2:W7,2,FALSE), "")</f>
        <v/>
      </c>
      <c r="I3" s="3"/>
      <c r="J3" s="3"/>
      <c r="S3" s="63"/>
      <c r="T3" s="72"/>
      <c r="U3" s="67"/>
    </row>
    <row r="4" spans="1:23" ht="21" customHeight="1" thickBot="1" x14ac:dyDescent="0.3">
      <c r="C4" s="4"/>
      <c r="D4" s="4"/>
      <c r="E4" s="4"/>
      <c r="F4" s="4"/>
      <c r="I4" s="4"/>
      <c r="J4" s="4"/>
      <c r="S4" s="63" t="s">
        <v>5</v>
      </c>
      <c r="T4" s="72" t="s">
        <v>6</v>
      </c>
      <c r="U4" s="67">
        <v>44317</v>
      </c>
      <c r="V4" s="2" t="s">
        <v>7</v>
      </c>
      <c r="W4" s="2" t="s">
        <v>8</v>
      </c>
    </row>
    <row r="5" spans="1:23" s="9" customFormat="1" ht="24.75" customHeight="1" thickBot="1" x14ac:dyDescent="0.4">
      <c r="A5" s="8"/>
      <c r="B5" s="8"/>
      <c r="C5" s="7"/>
      <c r="D5" s="7"/>
      <c r="E5" s="58" t="s">
        <v>9</v>
      </c>
      <c r="F5" s="60" t="s">
        <v>10</v>
      </c>
      <c r="G5" s="57"/>
      <c r="H5" s="57"/>
      <c r="I5" s="56"/>
      <c r="J5" s="59"/>
      <c r="S5" s="64" t="s">
        <v>11</v>
      </c>
      <c r="T5" s="69" t="s">
        <v>12</v>
      </c>
      <c r="U5" s="67">
        <v>44318</v>
      </c>
      <c r="V5" s="9" t="s">
        <v>13</v>
      </c>
      <c r="W5" s="9" t="s">
        <v>14</v>
      </c>
    </row>
    <row r="6" spans="1:23" ht="25.5" customHeight="1" thickBot="1" x14ac:dyDescent="0.3">
      <c r="B6" s="81" t="s">
        <v>1006</v>
      </c>
      <c r="C6" s="82"/>
      <c r="D6" s="4"/>
      <c r="E6" s="61" t="s">
        <v>15</v>
      </c>
      <c r="F6" s="52"/>
      <c r="G6" s="53"/>
      <c r="H6" s="54"/>
      <c r="I6" s="55"/>
      <c r="J6" s="68"/>
      <c r="O6" s="10"/>
      <c r="P6" s="10"/>
      <c r="Q6" s="10"/>
      <c r="R6" s="10"/>
      <c r="S6" s="64" t="s">
        <v>16</v>
      </c>
      <c r="T6" s="70"/>
      <c r="U6" s="67">
        <v>44319</v>
      </c>
      <c r="V6" s="2" t="s">
        <v>17</v>
      </c>
      <c r="W6" s="2" t="s">
        <v>18</v>
      </c>
    </row>
    <row r="7" spans="1:23" ht="20.100000000000001" customHeight="1" thickBot="1" x14ac:dyDescent="0.35">
      <c r="A7" s="38" t="s">
        <v>19</v>
      </c>
      <c r="B7" s="39" t="s">
        <v>20</v>
      </c>
      <c r="C7" s="36"/>
      <c r="D7" s="30"/>
      <c r="E7" s="5"/>
      <c r="F7" s="4"/>
      <c r="G7" s="9"/>
      <c r="I7" s="4"/>
      <c r="J7" s="4"/>
      <c r="O7" s="15"/>
      <c r="P7" s="15"/>
      <c r="Q7" s="15"/>
      <c r="R7" s="5"/>
      <c r="S7" s="64" t="s">
        <v>21</v>
      </c>
      <c r="U7" s="67">
        <v>44320</v>
      </c>
      <c r="V7" s="2" t="s">
        <v>22</v>
      </c>
      <c r="W7" s="2" t="s">
        <v>23</v>
      </c>
    </row>
    <row r="8" spans="1:23" ht="20.100000000000001" customHeight="1" thickBot="1" x14ac:dyDescent="0.35">
      <c r="A8" s="40" t="s">
        <v>24</v>
      </c>
      <c r="B8" s="41" t="s">
        <v>25</v>
      </c>
      <c r="C8" s="35" t="str">
        <f>IF(C7="","",_xlfn.XLOOKUP(C7,'NTL Chartfields'!A:A,'NTL Chartfields'!J:J,"N/A",0))</f>
        <v/>
      </c>
      <c r="D8" s="45"/>
      <c r="E8" s="4"/>
      <c r="F8" s="4"/>
      <c r="G8" s="11" t="s">
        <v>26</v>
      </c>
      <c r="H8" s="12"/>
      <c r="I8" s="3"/>
      <c r="J8" s="3"/>
      <c r="N8" s="3"/>
      <c r="O8" s="15"/>
      <c r="P8" s="15"/>
      <c r="Q8" s="15"/>
      <c r="R8" s="17"/>
      <c r="S8" s="63" t="s">
        <v>27</v>
      </c>
      <c r="U8" s="67">
        <v>44321</v>
      </c>
    </row>
    <row r="9" spans="1:23" ht="24" customHeight="1" thickBot="1" x14ac:dyDescent="0.35">
      <c r="A9" s="40" t="s">
        <v>28</v>
      </c>
      <c r="B9" s="41" t="s">
        <v>29</v>
      </c>
      <c r="C9" s="37"/>
      <c r="D9" s="4"/>
      <c r="E9" s="4"/>
      <c r="F9" s="4"/>
      <c r="G9" s="13" t="s">
        <v>30</v>
      </c>
      <c r="H9" s="14"/>
      <c r="I9" s="3"/>
      <c r="J9" s="3"/>
      <c r="M9" s="18"/>
      <c r="O9" s="19"/>
      <c r="P9" s="19"/>
      <c r="Q9" s="19"/>
      <c r="S9" s="73" t="s">
        <v>31</v>
      </c>
      <c r="T9" s="20"/>
      <c r="U9" s="67">
        <v>44322</v>
      </c>
    </row>
    <row r="10" spans="1:23" ht="19.5" customHeight="1" x14ac:dyDescent="0.3">
      <c r="A10" s="3"/>
      <c r="B10" s="3"/>
      <c r="C10" s="3"/>
      <c r="D10" s="4"/>
      <c r="E10" s="3"/>
      <c r="F10" s="3"/>
      <c r="G10" s="3"/>
      <c r="H10" s="19"/>
      <c r="I10" s="19"/>
      <c r="J10" s="19"/>
      <c r="K10" s="19"/>
      <c r="M10" s="19"/>
      <c r="N10" s="19"/>
      <c r="O10" s="19"/>
      <c r="P10" s="19"/>
      <c r="Q10" s="19"/>
      <c r="T10" s="20"/>
      <c r="U10" s="67">
        <v>44323</v>
      </c>
    </row>
    <row r="11" spans="1:23" ht="15" customHeight="1" thickBot="1" x14ac:dyDescent="0.3">
      <c r="A11" s="3"/>
      <c r="B11" s="21"/>
      <c r="D11" s="4"/>
      <c r="E11" s="4"/>
      <c r="F11" s="4"/>
      <c r="T11" s="20"/>
      <c r="U11" s="67">
        <v>44324</v>
      </c>
    </row>
    <row r="12" spans="1:23" ht="39.75" customHeight="1" x14ac:dyDescent="0.25">
      <c r="B12" s="46" t="s">
        <v>32</v>
      </c>
      <c r="C12" s="46" t="s">
        <v>33</v>
      </c>
      <c r="D12" s="46" t="s">
        <v>34</v>
      </c>
      <c r="E12" s="46" t="s">
        <v>35</v>
      </c>
      <c r="F12" s="22" t="s">
        <v>1007</v>
      </c>
      <c r="G12" s="90" t="s">
        <v>36</v>
      </c>
      <c r="H12" s="91"/>
      <c r="I12" s="47" t="s">
        <v>37</v>
      </c>
      <c r="J12" s="92" t="s">
        <v>38</v>
      </c>
      <c r="K12" s="93"/>
      <c r="L12" s="49" t="s">
        <v>39</v>
      </c>
      <c r="M12" s="50" t="s">
        <v>40</v>
      </c>
      <c r="N12" s="49" t="s">
        <v>41</v>
      </c>
      <c r="O12" s="50" t="s">
        <v>42</v>
      </c>
      <c r="P12" s="49" t="s">
        <v>43</v>
      </c>
      <c r="Q12" s="51" t="s">
        <v>44</v>
      </c>
      <c r="R12" s="3"/>
      <c r="S12" s="3"/>
      <c r="T12" s="34"/>
      <c r="U12" s="67">
        <v>44325</v>
      </c>
    </row>
    <row r="13" spans="1:23" ht="39.75" customHeight="1" x14ac:dyDescent="0.3">
      <c r="A13" s="2">
        <v>1</v>
      </c>
      <c r="B13" s="74"/>
      <c r="C13" s="75"/>
      <c r="D13" s="75"/>
      <c r="E13" s="75"/>
      <c r="F13" s="75"/>
      <c r="G13" s="87"/>
      <c r="H13" s="88"/>
      <c r="I13" s="48"/>
      <c r="J13" s="85" t="str">
        <f>IFERROR(IF($B13="","−−−−−−−►",(_xlfn.XLOOKUP(C13,'NTL Chartfields'!C:C,'NTL Chartfields'!M:M,"N/A",0))),"−−−−−−−►")</f>
        <v>−−−−−−−►</v>
      </c>
      <c r="K13" s="86"/>
      <c r="L13" s="76" t="str">
        <f>IFERROR(IF($D13 ="", "−−−−−−−► ",_xlfn.XLOOKUP(S13,'NTL Chartfields'!I:I,'NTL Chartfields'!P:P,"N/A",0)),"−−−−−−−►")</f>
        <v xml:space="preserve">−−−−−−−► </v>
      </c>
      <c r="M13" s="77" t="str">
        <f>IFERROR(IF($J13="−−−−−−−►", " −−−−−−−► ",_xlfn.XLOOKUP(S13,'NTL Chartfields'!I:I,'NTL Chartfields'!F:F,"N/A",0)),"−−−−−−−► ")</f>
        <v xml:space="preserve"> −−−−−−−► </v>
      </c>
      <c r="N13" s="77" t="str">
        <f>IFERROR(IF($E13=""," −−−−−−−► ",_xlfn.XLOOKUP(E13,'NTL Chartfields'!E:E,'NTL Chartfields'!Q:Q,"N/A",0)),"−−−−−−−►")</f>
        <v xml:space="preserve"> −−−−−−−► </v>
      </c>
      <c r="O13" s="77" t="str">
        <f>IFERROR(IF(J13="−−−−−−−►","−−−−−−−► ",_xlfn.XLOOKUP(S13,'NTL Chartfields'!I:I,'NTL Chartfields'!R:R,"N/A",0)),"−−−−−−−►")</f>
        <v xml:space="preserve">−−−−−−−► </v>
      </c>
      <c r="P13" s="77" t="str">
        <f>IFERROR(IF($J13="−−−−−−−►","−−−−−−−►  ",_xlfn.XLOOKUP(S13,'NTL Chartfields'!I:I,'NTL Chartfields'!O:O,"N/A",0)),"−−−−−−−► ")</f>
        <v xml:space="preserve">−−−−−−−►  </v>
      </c>
      <c r="Q13" s="78" t="str">
        <f>IFERROR(IF($J13="−−−−−−−►","−−−−−−−►  ",_xlfn.XLOOKUP(S13,'NTL Chartfields'!I:I,'NTL Chartfields'!N:N,"N/A",0)),"−−−−−−−► ")</f>
        <v xml:space="preserve">−−−−−−−►  </v>
      </c>
      <c r="R13" s="4"/>
      <c r="S13" s="4" t="str">
        <f>$C$8&amp;B13&amp;D13&amp;F13</f>
        <v/>
      </c>
      <c r="T13" s="34"/>
      <c r="U13" s="67">
        <v>44326</v>
      </c>
    </row>
    <row r="14" spans="1:23" ht="39.75" customHeight="1" x14ac:dyDescent="0.3">
      <c r="A14" s="2">
        <v>2</v>
      </c>
      <c r="B14" s="74"/>
      <c r="C14" s="75"/>
      <c r="D14" s="75"/>
      <c r="E14" s="75"/>
      <c r="F14" s="75"/>
      <c r="G14" s="87"/>
      <c r="H14" s="88"/>
      <c r="I14" s="48"/>
      <c r="J14" s="85" t="str">
        <f>IFERROR(IF($B14="","−−−−−−−►",(_xlfn.XLOOKUP(C14,'NTL Chartfields'!C:C,'NTL Chartfields'!M:M,"N/A",0))),"−−−−−−−►")</f>
        <v>−−−−−−−►</v>
      </c>
      <c r="K14" s="86"/>
      <c r="L14" s="76" t="str">
        <f>IFERROR(IF($D14 ="", "−−−−−−−► ",_xlfn.XLOOKUP(S14,'NTL Chartfields'!I:I,'NTL Chartfields'!P:P,"N/A",0)),"−−−−−−−►")</f>
        <v xml:space="preserve">−−−−−−−► </v>
      </c>
      <c r="M14" s="77" t="str">
        <f>IFERROR(IF($J14="−−−−−−−►", " −−−−−−−► ",_xlfn.XLOOKUP(S14,'NTL Chartfields'!I:I,'NTL Chartfields'!F:F,"N/A",0)),"−−−−−−−► ")</f>
        <v xml:space="preserve"> −−−−−−−► </v>
      </c>
      <c r="N14" s="77" t="str">
        <f>IFERROR(IF($E14=""," −−−−−−−► ",_xlfn.XLOOKUP(E14,'NTL Chartfields'!E:E,'NTL Chartfields'!Q:Q,"N/A",0)),"−−−−−−−►")</f>
        <v xml:space="preserve"> −−−−−−−► </v>
      </c>
      <c r="O14" s="77" t="str">
        <f>IFERROR(IF(J14="−−−−−−−►","−−−−−−−► ",_xlfn.XLOOKUP(S14,'NTL Chartfields'!I:I,'NTL Chartfields'!R:R,"N/A",0)),"−−−−−−−►")</f>
        <v xml:space="preserve">−−−−−−−► </v>
      </c>
      <c r="P14" s="77" t="str">
        <f>IFERROR(IF($J14="−−−−−−−►","−−−−−−−►  ",_xlfn.XLOOKUP(S14,'NTL Chartfields'!I:I,'NTL Chartfields'!O:O,"N/A",0)),"−−−−−−−► ")</f>
        <v xml:space="preserve">−−−−−−−►  </v>
      </c>
      <c r="Q14" s="78" t="str">
        <f>IFERROR(IF($J14="−−−−−−−►","−−−−−−−►  ",_xlfn.XLOOKUP(S14,'NTL Chartfields'!I:I,'NTL Chartfields'!N:N,"N/A",0)),"−−−−−−−► ")</f>
        <v xml:space="preserve">−−−−−−−►  </v>
      </c>
      <c r="R14" s="4"/>
      <c r="S14" s="4" t="str">
        <f t="shared" ref="S14:S20" si="0">$C$8&amp;B14&amp;D14&amp;F14</f>
        <v/>
      </c>
      <c r="T14" s="34"/>
      <c r="U14" s="67">
        <v>44327</v>
      </c>
    </row>
    <row r="15" spans="1:23" ht="39.75" customHeight="1" x14ac:dyDescent="0.3">
      <c r="A15" s="2">
        <v>3</v>
      </c>
      <c r="B15" s="74"/>
      <c r="C15" s="75"/>
      <c r="D15" s="75"/>
      <c r="E15" s="75"/>
      <c r="F15" s="75"/>
      <c r="G15" s="87"/>
      <c r="H15" s="88"/>
      <c r="I15" s="48"/>
      <c r="J15" s="85" t="str">
        <f>IFERROR(IF($B15="","−−−−−−−►",(_xlfn.XLOOKUP(C15,'NTL Chartfields'!C:C,'NTL Chartfields'!M:M,"N/A",0))),"−−−−−−−►")</f>
        <v>−−−−−−−►</v>
      </c>
      <c r="K15" s="86"/>
      <c r="L15" s="76" t="str">
        <f>IFERROR(IF($D15 ="", "−−−−−−−► ",_xlfn.XLOOKUP(S15,'NTL Chartfields'!I:I,'NTL Chartfields'!P:P,"N/A",0)),"−−−−−−−►")</f>
        <v xml:space="preserve">−−−−−−−► </v>
      </c>
      <c r="M15" s="77" t="str">
        <f>IFERROR(IF($J15="−−−−−−−►", " −−−−−−−► ",_xlfn.XLOOKUP(S15,'NTL Chartfields'!I:I,'NTL Chartfields'!F:F,"N/A",0)),"−−−−−−−► ")</f>
        <v xml:space="preserve"> −−−−−−−► </v>
      </c>
      <c r="N15" s="77" t="str">
        <f>IFERROR(IF($E15=""," −−−−−−−► ",_xlfn.XLOOKUP(E15,'NTL Chartfields'!E:E,'NTL Chartfields'!Q:Q,"N/A",0)),"−−−−−−−►")</f>
        <v xml:space="preserve"> −−−−−−−► </v>
      </c>
      <c r="O15" s="77" t="str">
        <f>IFERROR(IF(J15="−−−−−−−►","−−−−−−−► ",_xlfn.XLOOKUP(S15,'NTL Chartfields'!I:I,'NTL Chartfields'!R:R,"N/A",0)),"−−−−−−−►")</f>
        <v xml:space="preserve">−−−−−−−► </v>
      </c>
      <c r="P15" s="77" t="str">
        <f>IFERROR(IF($J15="−−−−−−−►","−−−−−−−►  ",_xlfn.XLOOKUP(S15,'NTL Chartfields'!I:I,'NTL Chartfields'!O:O,"N/A",0)),"−−−−−−−► ")</f>
        <v xml:space="preserve">−−−−−−−►  </v>
      </c>
      <c r="Q15" s="78" t="str">
        <f>IFERROR(IF($J15="−−−−−−−►","−−−−−−−►  ",_xlfn.XLOOKUP(S15,'NTL Chartfields'!I:I,'NTL Chartfields'!N:N,"N/A",0)),"−−−−−−−► ")</f>
        <v xml:space="preserve">−−−−−−−►  </v>
      </c>
      <c r="R15" s="4"/>
      <c r="S15" s="4" t="str">
        <f t="shared" si="0"/>
        <v/>
      </c>
      <c r="T15" s="34"/>
      <c r="U15" s="67">
        <v>44328</v>
      </c>
    </row>
    <row r="16" spans="1:23" ht="39.75" customHeight="1" x14ac:dyDescent="0.3">
      <c r="A16" s="2">
        <v>4</v>
      </c>
      <c r="B16" s="74"/>
      <c r="C16" s="75"/>
      <c r="D16" s="75"/>
      <c r="E16" s="75"/>
      <c r="F16" s="75"/>
      <c r="G16" s="87"/>
      <c r="H16" s="88"/>
      <c r="I16" s="48"/>
      <c r="J16" s="85" t="str">
        <f>IFERROR(IF($B16="","−−−−−−−►",(_xlfn.XLOOKUP(C16,'NTL Chartfields'!C:C,'NTL Chartfields'!M:M,"N/A",0))),"−−−−−−−►")</f>
        <v>−−−−−−−►</v>
      </c>
      <c r="K16" s="86"/>
      <c r="L16" s="76" t="str">
        <f>IFERROR(IF($D16 ="", "−−−−−−−► ",_xlfn.XLOOKUP(S16,'NTL Chartfields'!I:I,'NTL Chartfields'!P:P,"N/A",0)),"−−−−−−−►")</f>
        <v xml:space="preserve">−−−−−−−► </v>
      </c>
      <c r="M16" s="77" t="str">
        <f>IFERROR(IF($J16="−−−−−−−►", " −−−−−−−► ",_xlfn.XLOOKUP(S16,'NTL Chartfields'!I:I,'NTL Chartfields'!F:F,"N/A",0)),"−−−−−−−► ")</f>
        <v xml:space="preserve"> −−−−−−−► </v>
      </c>
      <c r="N16" s="77" t="str">
        <f>IFERROR(IF($E16=""," −−−−−−−► ",_xlfn.XLOOKUP(E16,'NTL Chartfields'!E:E,'NTL Chartfields'!Q:Q,"N/A",0)),"−−−−−−−►")</f>
        <v xml:space="preserve"> −−−−−−−► </v>
      </c>
      <c r="O16" s="77" t="str">
        <f>IFERROR(IF(J16="−−−−−−−►","−−−−−−−► ",_xlfn.XLOOKUP(S16,'NTL Chartfields'!I:I,'NTL Chartfields'!R:R,"N/A",0)),"−−−−−−−►")</f>
        <v xml:space="preserve">−−−−−−−► </v>
      </c>
      <c r="P16" s="77" t="str">
        <f>IFERROR(IF($J16="−−−−−−−►","−−−−−−−►  ",_xlfn.XLOOKUP(S16,'NTL Chartfields'!I:I,'NTL Chartfields'!O:O,"N/A",0)),"−−−−−−−► ")</f>
        <v xml:space="preserve">−−−−−−−►  </v>
      </c>
      <c r="Q16" s="78" t="str">
        <f>IFERROR(IF($J16="−−−−−−−►","−−−−−−−►  ",_xlfn.XLOOKUP(S16,'NTL Chartfields'!I:I,'NTL Chartfields'!N:N,"N/A",0)),"−−−−−−−► ")</f>
        <v xml:space="preserve">−−−−−−−►  </v>
      </c>
      <c r="R16" s="4"/>
      <c r="S16" s="4" t="str">
        <f t="shared" si="0"/>
        <v/>
      </c>
      <c r="T16" s="34"/>
      <c r="U16" s="67">
        <v>44329</v>
      </c>
    </row>
    <row r="17" spans="1:21" ht="39.75" customHeight="1" x14ac:dyDescent="0.3">
      <c r="A17" s="2">
        <v>5</v>
      </c>
      <c r="B17" s="74"/>
      <c r="C17" s="75"/>
      <c r="D17" s="75"/>
      <c r="E17" s="75"/>
      <c r="F17" s="75"/>
      <c r="G17" s="87"/>
      <c r="H17" s="88"/>
      <c r="I17" s="48"/>
      <c r="J17" s="85" t="str">
        <f>IFERROR(IF($B17="","−−−−−−−►",(_xlfn.XLOOKUP(C17,'NTL Chartfields'!C:C,'NTL Chartfields'!M:M,"N/A",0))),"−−−−−−−►")</f>
        <v>−−−−−−−►</v>
      </c>
      <c r="K17" s="86"/>
      <c r="L17" s="76" t="str">
        <f>IFERROR(IF($D17 ="", "−−−−−−−► ",_xlfn.XLOOKUP(S17,'NTL Chartfields'!I:I,'NTL Chartfields'!P:P,"N/A",0)),"−−−−−−−►")</f>
        <v xml:space="preserve">−−−−−−−► </v>
      </c>
      <c r="M17" s="77" t="str">
        <f>IFERROR(IF($J17="−−−−−−−►", " −−−−−−−► ",_xlfn.XLOOKUP(S17,'NTL Chartfields'!I:I,'NTL Chartfields'!F:F,"N/A",0)),"−−−−−−−► ")</f>
        <v xml:space="preserve"> −−−−−−−► </v>
      </c>
      <c r="N17" s="77" t="str">
        <f>IFERROR(IF($E17=""," −−−−−−−► ",_xlfn.XLOOKUP(E17,'NTL Chartfields'!E:E,'NTL Chartfields'!Q:Q,"N/A",0)),"−−−−−−−►")</f>
        <v xml:space="preserve"> −−−−−−−► </v>
      </c>
      <c r="O17" s="77" t="str">
        <f>IFERROR(IF(J17="−−−−−−−►","−−−−−−−► ",_xlfn.XLOOKUP(S17,'NTL Chartfields'!I:I,'NTL Chartfields'!R:R,"N/A",0)),"−−−−−−−►")</f>
        <v xml:space="preserve">−−−−−−−► </v>
      </c>
      <c r="P17" s="77" t="str">
        <f>IFERROR(IF($J17="−−−−−−−►","−−−−−−−►  ",_xlfn.XLOOKUP(S17,'NTL Chartfields'!I:I,'NTL Chartfields'!O:O,"N/A",0)),"−−−−−−−► ")</f>
        <v xml:space="preserve">−−−−−−−►  </v>
      </c>
      <c r="Q17" s="78" t="str">
        <f>IFERROR(IF($J17="−−−−−−−►","−−−−−−−►  ",_xlfn.XLOOKUP(S17,'NTL Chartfields'!I:I,'NTL Chartfields'!N:N,"N/A",0)),"−−−−−−−► ")</f>
        <v xml:space="preserve">−−−−−−−►  </v>
      </c>
      <c r="R17" s="4"/>
      <c r="S17" s="4" t="str">
        <f t="shared" si="0"/>
        <v/>
      </c>
      <c r="T17" s="34"/>
      <c r="U17" s="67">
        <v>44330</v>
      </c>
    </row>
    <row r="18" spans="1:21" ht="39.75" customHeight="1" x14ac:dyDescent="0.3">
      <c r="A18" s="2">
        <v>6</v>
      </c>
      <c r="B18" s="74"/>
      <c r="C18" s="75"/>
      <c r="D18" s="75"/>
      <c r="E18" s="75"/>
      <c r="F18" s="75"/>
      <c r="G18" s="87"/>
      <c r="H18" s="88"/>
      <c r="I18" s="48"/>
      <c r="J18" s="85" t="str">
        <f>IFERROR(IF($B18="","−−−−−−−►",(_xlfn.XLOOKUP(C18,'NTL Chartfields'!C:C,'NTL Chartfields'!M:M,"N/A",0))),"−−−−−−−►")</f>
        <v>−−−−−−−►</v>
      </c>
      <c r="K18" s="86"/>
      <c r="L18" s="76" t="str">
        <f>IFERROR(IF($D18 ="", "−−−−−−−► ",_xlfn.XLOOKUP(S18,'NTL Chartfields'!I:I,'NTL Chartfields'!P:P,"N/A",0)),"−−−−−−−►")</f>
        <v xml:space="preserve">−−−−−−−► </v>
      </c>
      <c r="M18" s="77" t="str">
        <f>IFERROR(IF($J18="−−−−−−−►", " −−−−−−−► ",_xlfn.XLOOKUP(S18,'NTL Chartfields'!I:I,'NTL Chartfields'!F:F,"N/A",0)),"−−−−−−−► ")</f>
        <v xml:space="preserve"> −−−−−−−► </v>
      </c>
      <c r="N18" s="77" t="str">
        <f>IFERROR(IF($E18=""," −−−−−−−► ",_xlfn.XLOOKUP(E18,'NTL Chartfields'!E:E,'NTL Chartfields'!Q:Q,"N/A",0)),"−−−−−−−►")</f>
        <v xml:space="preserve"> −−−−−−−► </v>
      </c>
      <c r="O18" s="77" t="str">
        <f>IFERROR(IF(J18="−−−−−−−►","−−−−−−−► ",_xlfn.XLOOKUP(S18,'NTL Chartfields'!I:I,'NTL Chartfields'!R:R,"N/A",0)),"−−−−−−−►")</f>
        <v xml:space="preserve">−−−−−−−► </v>
      </c>
      <c r="P18" s="77" t="str">
        <f>IFERROR(IF($J18="−−−−−−−►","−−−−−−−►  ",_xlfn.XLOOKUP(S18,'NTL Chartfields'!I:I,'NTL Chartfields'!O:O,"N/A",0)),"−−−−−−−► ")</f>
        <v xml:space="preserve">−−−−−−−►  </v>
      </c>
      <c r="Q18" s="78" t="str">
        <f>IFERROR(IF($J18="−−−−−−−►","−−−−−−−►  ",_xlfn.XLOOKUP(S18,'NTL Chartfields'!I:I,'NTL Chartfields'!N:N,"N/A",0)),"−−−−−−−► ")</f>
        <v xml:space="preserve">−−−−−−−►  </v>
      </c>
      <c r="R18" s="4"/>
      <c r="S18" s="4" t="str">
        <f t="shared" si="0"/>
        <v/>
      </c>
      <c r="U18" s="67">
        <v>44331</v>
      </c>
    </row>
    <row r="19" spans="1:21" ht="39.75" customHeight="1" x14ac:dyDescent="0.3">
      <c r="A19" s="2">
        <v>7</v>
      </c>
      <c r="B19" s="74"/>
      <c r="C19" s="75"/>
      <c r="D19" s="75"/>
      <c r="E19" s="75"/>
      <c r="F19" s="75"/>
      <c r="G19" s="87"/>
      <c r="H19" s="88"/>
      <c r="I19" s="48"/>
      <c r="J19" s="85" t="str">
        <f>IFERROR(IF($B19="","−−−−−−−►",(_xlfn.XLOOKUP(C19,'NTL Chartfields'!C:C,'NTL Chartfields'!M:M,"N/A",0))),"−−−−−−−►")</f>
        <v>−−−−−−−►</v>
      </c>
      <c r="K19" s="86"/>
      <c r="L19" s="76" t="str">
        <f>IFERROR(IF($D19 ="", "−−−−−−−► ",_xlfn.XLOOKUP(S19,'NTL Chartfields'!I:I,'NTL Chartfields'!P:P,"N/A",0)),"−−−−−−−►")</f>
        <v xml:space="preserve">−−−−−−−► </v>
      </c>
      <c r="M19" s="77" t="str">
        <f>IFERROR(IF($J19="−−−−−−−►", " −−−−−−−► ",_xlfn.XLOOKUP(S19,'NTL Chartfields'!I:I,'NTL Chartfields'!F:F,"N/A",0)),"−−−−−−−► ")</f>
        <v xml:space="preserve"> −−−−−−−► </v>
      </c>
      <c r="N19" s="77" t="str">
        <f>IFERROR(IF($E19=""," −−−−−−−► ",_xlfn.XLOOKUP(E19,'NTL Chartfields'!E:E,'NTL Chartfields'!Q:Q,"N/A",0)),"−−−−−−−►")</f>
        <v xml:space="preserve"> −−−−−−−► </v>
      </c>
      <c r="O19" s="77" t="str">
        <f>IFERROR(IF(J19="−−−−−−−►","−−−−−−−► ",_xlfn.XLOOKUP(S19,'NTL Chartfields'!I:I,'NTL Chartfields'!R:R,"N/A",0)),"−−−−−−−►")</f>
        <v xml:space="preserve">−−−−−−−► </v>
      </c>
      <c r="P19" s="77" t="str">
        <f>IFERROR(IF($J19="−−−−−−−►","−−−−−−−►  ",_xlfn.XLOOKUP(S19,'NTL Chartfields'!I:I,'NTL Chartfields'!O:O,"N/A",0)),"−−−−−−−► ")</f>
        <v xml:space="preserve">−−−−−−−►  </v>
      </c>
      <c r="Q19" s="78" t="str">
        <f>IFERROR(IF($J19="−−−−−−−►","−−−−−−−►  ",_xlfn.XLOOKUP(S19,'NTL Chartfields'!I:I,'NTL Chartfields'!N:N,"N/A",0)),"−−−−−−−► ")</f>
        <v xml:space="preserve">−−−−−−−►  </v>
      </c>
      <c r="R19" s="4"/>
      <c r="S19" s="4" t="str">
        <f t="shared" si="0"/>
        <v/>
      </c>
      <c r="U19" s="67">
        <v>44332</v>
      </c>
    </row>
    <row r="20" spans="1:21" ht="39.75" customHeight="1" x14ac:dyDescent="0.3">
      <c r="A20" s="2">
        <v>8</v>
      </c>
      <c r="B20" s="74"/>
      <c r="C20" s="75"/>
      <c r="D20" s="75"/>
      <c r="E20" s="75"/>
      <c r="F20" s="75"/>
      <c r="G20" s="87"/>
      <c r="H20" s="88"/>
      <c r="I20" s="48"/>
      <c r="J20" s="85" t="str">
        <f>IFERROR(IF($B20="","−−−−−−−►",(_xlfn.XLOOKUP(C20,'NTL Chartfields'!C:C,'NTL Chartfields'!M:M,"N/A",0))),"−−−−−−−►")</f>
        <v>−−−−−−−►</v>
      </c>
      <c r="K20" s="86"/>
      <c r="L20" s="76" t="str">
        <f>IFERROR(IF($D20 ="", "−−−−−−−► ",_xlfn.XLOOKUP(S20,'NTL Chartfields'!I:I,'NTL Chartfields'!P:P,"N/A",0)),"−−−−−−−►")</f>
        <v xml:space="preserve">−−−−−−−► </v>
      </c>
      <c r="M20" s="77" t="str">
        <f>IFERROR(IF($J20="−−−−−−−►", " −−−−−−−► ",_xlfn.XLOOKUP(S20,'NTL Chartfields'!I:I,'NTL Chartfields'!F:F,"N/A",0)),"−−−−−−−► ")</f>
        <v xml:space="preserve"> −−−−−−−► </v>
      </c>
      <c r="N20" s="77" t="str">
        <f>IFERROR(IF($E20=""," −−−−−−−► ",_xlfn.XLOOKUP(E20,'NTL Chartfields'!E:E,'NTL Chartfields'!Q:Q,"N/A",0)),"−−−−−−−►")</f>
        <v xml:space="preserve"> −−−−−−−► </v>
      </c>
      <c r="O20" s="77" t="str">
        <f>IFERROR(IF(J20="−−−−−−−►","−−−−−−−► ",_xlfn.XLOOKUP(S20,'NTL Chartfields'!I:I,'NTL Chartfields'!R:R,"N/A",0)),"−−−−−−−►")</f>
        <v xml:space="preserve">−−−−−−−► </v>
      </c>
      <c r="P20" s="77" t="str">
        <f>IFERROR(IF($J20="−−−−−−−►","−−−−−−−►  ",_xlfn.XLOOKUP(S20,'NTL Chartfields'!I:I,'NTL Chartfields'!O:O,"N/A",0)),"−−−−−−−► ")</f>
        <v xml:space="preserve">−−−−−−−►  </v>
      </c>
      <c r="Q20" s="78" t="str">
        <f>IFERROR(IF($J20="−−−−−−−►","−−−−−−−►  ",_xlfn.XLOOKUP(S20,'NTL Chartfields'!I:I,'NTL Chartfields'!N:N,"N/A",0)),"−−−−−−−► ")</f>
        <v xml:space="preserve">−−−−−−−►  </v>
      </c>
      <c r="R20" s="4"/>
      <c r="S20" s="4" t="str">
        <f t="shared" si="0"/>
        <v/>
      </c>
      <c r="T20" s="9"/>
      <c r="U20" s="67">
        <v>44333</v>
      </c>
    </row>
    <row r="21" spans="1:21" ht="20.25" customHeight="1" x14ac:dyDescent="0.3">
      <c r="B21" s="3"/>
      <c r="C21" s="4"/>
      <c r="D21" s="4"/>
      <c r="E21" s="4"/>
      <c r="F21" s="4"/>
      <c r="G21" s="32" t="s">
        <v>45</v>
      </c>
      <c r="H21" s="79">
        <f>SUM(G13:G20)</f>
        <v>0</v>
      </c>
      <c r="I21" s="3"/>
      <c r="J21" s="3"/>
      <c r="K21" s="3"/>
      <c r="L21" s="3"/>
      <c r="M21" s="31"/>
      <c r="N21" s="3"/>
      <c r="O21" s="4"/>
      <c r="P21" s="3"/>
      <c r="Q21" s="3"/>
      <c r="R21" s="3"/>
      <c r="S21" s="3"/>
      <c r="U21" s="67">
        <v>44334</v>
      </c>
    </row>
    <row r="22" spans="1:21" ht="18.75" customHeight="1" x14ac:dyDescent="0.25">
      <c r="B22" s="25"/>
      <c r="C22" s="25"/>
      <c r="D22" s="25"/>
      <c r="E22" s="4"/>
      <c r="F22" s="4"/>
      <c r="G22" s="3"/>
      <c r="H22" s="3"/>
      <c r="K22" s="3"/>
      <c r="L22" s="3"/>
      <c r="M22" s="3"/>
      <c r="N22" s="3"/>
      <c r="O22" s="4"/>
      <c r="P22" s="3"/>
      <c r="Q22" s="3"/>
      <c r="R22" s="3"/>
      <c r="S22" s="3"/>
      <c r="U22" s="67">
        <v>44335</v>
      </c>
    </row>
    <row r="23" spans="1:21" s="9" customFormat="1" x14ac:dyDescent="0.25">
      <c r="B23" s="25"/>
      <c r="C23" s="4"/>
      <c r="D23" s="4"/>
      <c r="E23" s="4"/>
      <c r="F23" s="4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2"/>
      <c r="U23" s="67">
        <v>44336</v>
      </c>
    </row>
    <row r="24" spans="1:21" ht="29.45" customHeight="1" x14ac:dyDescent="0.25">
      <c r="B24" s="3"/>
      <c r="C24" s="89" t="s">
        <v>1842</v>
      </c>
      <c r="D24" s="89"/>
      <c r="E24" s="89"/>
      <c r="F24" s="89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9"/>
      <c r="U24" s="67">
        <v>44337</v>
      </c>
    </row>
    <row r="25" spans="1:21" ht="18.75" customHeight="1" x14ac:dyDescent="0.25">
      <c r="B25" s="3"/>
      <c r="C25" s="4" t="s">
        <v>46</v>
      </c>
      <c r="D25" s="4"/>
      <c r="E25" s="4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U25" s="67">
        <v>44338</v>
      </c>
    </row>
    <row r="26" spans="1:21" ht="18.75" customHeight="1" x14ac:dyDescent="0.25">
      <c r="B26" s="4"/>
      <c r="C26" s="4" t="s">
        <v>47</v>
      </c>
      <c r="D26" s="4"/>
      <c r="E26" s="4"/>
      <c r="F26" s="4"/>
      <c r="G26" s="3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"/>
      <c r="U26" s="67">
        <v>44339</v>
      </c>
    </row>
    <row r="27" spans="1:21" s="9" customFormat="1" ht="18.75" customHeight="1" x14ac:dyDescent="0.25">
      <c r="B27" s="3"/>
      <c r="C27" s="4" t="s">
        <v>48</v>
      </c>
      <c r="D27" s="4"/>
      <c r="E27" s="4"/>
      <c r="F27" s="4"/>
      <c r="G27" s="3"/>
      <c r="H27" s="4"/>
      <c r="I27" s="4"/>
      <c r="J27" s="4"/>
      <c r="K27" s="4"/>
      <c r="L27" s="4"/>
      <c r="M27" s="4"/>
      <c r="N27" s="4"/>
      <c r="O27" s="4"/>
      <c r="P27" s="3"/>
      <c r="Q27" s="3"/>
      <c r="R27" s="3"/>
      <c r="S27" s="3"/>
      <c r="T27" s="2"/>
      <c r="U27" s="67">
        <v>44340</v>
      </c>
    </row>
    <row r="28" spans="1:21" ht="18.75" customHeight="1" x14ac:dyDescent="0.25">
      <c r="B28" s="3"/>
      <c r="C28" s="4" t="s">
        <v>49</v>
      </c>
      <c r="D28" s="4"/>
      <c r="E28" s="23"/>
      <c r="F28" s="23"/>
      <c r="G28" s="3"/>
      <c r="H28" s="3"/>
      <c r="I28" s="3"/>
      <c r="J28" s="3"/>
      <c r="K28" s="3"/>
      <c r="L28" s="3"/>
      <c r="M28" s="3"/>
      <c r="N28" s="3"/>
      <c r="O28" s="3"/>
      <c r="P28" s="23"/>
      <c r="Q28" s="23"/>
      <c r="R28" s="23"/>
      <c r="S28" s="23"/>
      <c r="U28" s="67">
        <v>44341</v>
      </c>
    </row>
    <row r="29" spans="1:21" s="1" customFormat="1" ht="18.75" customHeight="1" x14ac:dyDescent="0.25">
      <c r="A29" s="2"/>
      <c r="B29" s="3"/>
      <c r="C29" s="23"/>
      <c r="D29" s="23"/>
      <c r="E29" s="4"/>
      <c r="F29" s="4"/>
      <c r="G29" s="3"/>
      <c r="H29" s="33"/>
      <c r="I29" s="23"/>
      <c r="J29" s="23"/>
      <c r="K29" s="23"/>
      <c r="L29" s="23"/>
      <c r="M29" s="23"/>
      <c r="N29" s="23"/>
      <c r="O29" s="23"/>
      <c r="P29" s="3"/>
      <c r="Q29" s="3"/>
      <c r="R29" s="3"/>
      <c r="S29" s="3"/>
      <c r="T29" s="2"/>
      <c r="U29" s="67">
        <v>44342</v>
      </c>
    </row>
    <row r="30" spans="1:21" ht="18.75" customHeight="1" x14ac:dyDescent="0.25">
      <c r="B30" s="25"/>
      <c r="C30" s="4"/>
      <c r="D30" s="4"/>
      <c r="E30" s="4"/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U30" s="67">
        <v>44343</v>
      </c>
    </row>
    <row r="31" spans="1:21" ht="18.75" customHeight="1" x14ac:dyDescent="0.25">
      <c r="B31" s="25"/>
      <c r="C31" s="4"/>
      <c r="D31" s="4"/>
      <c r="E31" s="4"/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U31" s="67">
        <v>44344</v>
      </c>
    </row>
    <row r="32" spans="1:21" ht="18.75" customHeight="1" x14ac:dyDescent="0.25">
      <c r="A32" s="9"/>
      <c r="G32" s="3"/>
      <c r="H32" s="3"/>
      <c r="I32" s="3"/>
      <c r="J32" s="3"/>
      <c r="K32" s="3"/>
      <c r="L32" s="3"/>
      <c r="M32" s="3"/>
      <c r="N32" s="3"/>
      <c r="O32" s="3"/>
      <c r="P32" s="25"/>
      <c r="Q32" s="25"/>
      <c r="R32" s="25"/>
      <c r="S32" s="25"/>
      <c r="U32" s="67">
        <v>44345</v>
      </c>
    </row>
    <row r="33" spans="2:21" s="6" customFormat="1" ht="18.75" customHeight="1" x14ac:dyDescent="0.25">
      <c r="G33" s="3"/>
      <c r="H33" s="3"/>
      <c r="I33" s="3"/>
      <c r="J33" s="3"/>
      <c r="K33" s="3"/>
      <c r="L33" s="3"/>
      <c r="M33" s="3"/>
      <c r="N33" s="3"/>
      <c r="O33" s="3"/>
      <c r="P33" s="25"/>
      <c r="Q33" s="25"/>
      <c r="R33" s="25"/>
      <c r="S33" s="25"/>
      <c r="T33" s="2"/>
      <c r="U33" s="67">
        <v>44346</v>
      </c>
    </row>
    <row r="34" spans="2:21" s="6" customFormat="1" ht="18.75" customHeight="1" x14ac:dyDescent="0.25">
      <c r="G34" s="3"/>
      <c r="H34" s="3"/>
      <c r="I34" s="3"/>
      <c r="J34" s="3"/>
      <c r="K34" s="3"/>
      <c r="L34" s="3"/>
      <c r="M34" s="3"/>
      <c r="N34" s="3"/>
      <c r="O34" s="3"/>
      <c r="P34" s="25"/>
      <c r="Q34" s="25"/>
      <c r="R34" s="25"/>
      <c r="S34" s="25"/>
      <c r="T34" s="2"/>
      <c r="U34" s="67">
        <v>44347</v>
      </c>
    </row>
    <row r="35" spans="2:21" s="6" customFormat="1" ht="18.75" customHeight="1" x14ac:dyDescent="0.25">
      <c r="G35" s="3"/>
      <c r="H35" s="3"/>
      <c r="I35" s="3"/>
      <c r="J35" s="3"/>
      <c r="K35" s="3"/>
      <c r="L35" s="3"/>
      <c r="M35" s="3"/>
      <c r="N35" s="3"/>
      <c r="O35" s="3"/>
      <c r="P35" s="25"/>
      <c r="Q35" s="25"/>
      <c r="R35" s="25"/>
      <c r="S35" s="25"/>
      <c r="T35" s="2"/>
      <c r="U35" s="67">
        <v>44348</v>
      </c>
    </row>
    <row r="36" spans="2:21" s="6" customFormat="1" ht="18.75" customHeight="1" x14ac:dyDescent="0.25">
      <c r="G36" s="3"/>
      <c r="H36" s="3"/>
      <c r="I36" s="3"/>
      <c r="J36" s="3"/>
      <c r="K36" s="3"/>
      <c r="L36" s="3"/>
      <c r="M36" s="3"/>
      <c r="N36" s="3"/>
      <c r="O36" s="3"/>
      <c r="P36" s="25"/>
      <c r="Q36" s="25"/>
      <c r="R36" s="25"/>
      <c r="S36" s="25"/>
      <c r="T36" s="2"/>
      <c r="U36" s="67">
        <v>44349</v>
      </c>
    </row>
    <row r="37" spans="2:21" s="6" customFormat="1" ht="18.75" customHeight="1" x14ac:dyDescent="0.25">
      <c r="G37" s="3"/>
      <c r="H37" s="3"/>
      <c r="I37" s="3"/>
      <c r="J37" s="3"/>
      <c r="K37" s="3"/>
      <c r="L37" s="3"/>
      <c r="M37" s="3"/>
      <c r="N37" s="3"/>
      <c r="O37" s="3"/>
      <c r="P37" s="25"/>
      <c r="Q37" s="25"/>
      <c r="R37" s="25"/>
      <c r="S37" s="25"/>
      <c r="T37" s="2"/>
      <c r="U37" s="67">
        <v>44350</v>
      </c>
    </row>
    <row r="38" spans="2:21" s="6" customFormat="1" ht="18.75" customHeight="1" x14ac:dyDescent="0.25">
      <c r="G38" s="3"/>
      <c r="H38" s="3"/>
      <c r="I38" s="3"/>
      <c r="J38" s="3"/>
      <c r="K38" s="3"/>
      <c r="L38" s="3"/>
      <c r="M38" s="3"/>
      <c r="N38" s="3"/>
      <c r="O38" s="3"/>
      <c r="P38" s="25"/>
      <c r="Q38" s="25"/>
      <c r="R38" s="25"/>
      <c r="S38" s="25"/>
      <c r="T38" s="2"/>
      <c r="U38" s="67">
        <v>44351</v>
      </c>
    </row>
    <row r="39" spans="2:21" s="6" customFormat="1" ht="18.75" customHeight="1" x14ac:dyDescent="0.25"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2"/>
      <c r="U39" s="67">
        <v>44352</v>
      </c>
    </row>
    <row r="40" spans="2:21" s="6" customFormat="1" ht="18.75" customHeight="1" x14ac:dyDescent="0.25">
      <c r="B40" s="25"/>
      <c r="C40" s="4"/>
      <c r="D40" s="4"/>
      <c r="E40" s="4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2"/>
      <c r="U40" s="67">
        <v>44353</v>
      </c>
    </row>
    <row r="41" spans="2:21" s="6" customFormat="1" ht="18.75" customHeight="1" x14ac:dyDescent="0.25">
      <c r="B41" s="25"/>
      <c r="C41" s="4"/>
      <c r="D41" s="4"/>
      <c r="E41" s="4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67">
        <v>44354</v>
      </c>
    </row>
    <row r="42" spans="2:21" s="6" customFormat="1" ht="18.75" customHeight="1" x14ac:dyDescent="0.25">
      <c r="B42" s="25"/>
      <c r="C42" s="4"/>
      <c r="D42" s="4"/>
      <c r="E42" s="4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2"/>
      <c r="U42" s="67">
        <v>44355</v>
      </c>
    </row>
    <row r="43" spans="2:21" s="6" customFormat="1" ht="18.75" customHeight="1" x14ac:dyDescent="0.25">
      <c r="B43" s="25"/>
      <c r="C43" s="4"/>
      <c r="D43" s="4"/>
      <c r="E43" s="4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2"/>
      <c r="U43" s="67">
        <v>44356</v>
      </c>
    </row>
    <row r="44" spans="2:21" s="6" customFormat="1" ht="18.75" customHeight="1" x14ac:dyDescent="0.25">
      <c r="B44" s="25"/>
      <c r="C44" s="4"/>
      <c r="D44" s="4"/>
      <c r="E44" s="4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  <c r="U44" s="67">
        <v>44357</v>
      </c>
    </row>
    <row r="45" spans="2:21" s="6" customFormat="1" ht="18.75" customHeight="1" x14ac:dyDescent="0.25">
      <c r="B45" s="25"/>
      <c r="C45" s="4"/>
      <c r="D45" s="4"/>
      <c r="E45" s="4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2"/>
      <c r="U45" s="67">
        <v>44358</v>
      </c>
    </row>
    <row r="46" spans="2:21" s="6" customFormat="1" ht="18.75" customHeight="1" x14ac:dyDescent="0.25">
      <c r="B46" s="25"/>
      <c r="C46" s="4"/>
      <c r="D46" s="4"/>
      <c r="E46" s="4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2"/>
      <c r="U46" s="67">
        <v>44359</v>
      </c>
    </row>
    <row r="47" spans="2:21" s="6" customFormat="1" ht="18.75" customHeight="1" x14ac:dyDescent="0.25">
      <c r="B47" s="25"/>
      <c r="C47" s="4"/>
      <c r="D47" s="4"/>
      <c r="E47" s="4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"/>
      <c r="U47" s="67">
        <v>44360</v>
      </c>
    </row>
    <row r="48" spans="2:21" s="6" customFormat="1" ht="18.75" customHeight="1" x14ac:dyDescent="0.25">
      <c r="B48" s="25"/>
      <c r="C48" s="4"/>
      <c r="D48" s="4"/>
      <c r="E48" s="4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  <c r="U48" s="67">
        <v>44361</v>
      </c>
    </row>
    <row r="49" spans="2:21" s="6" customFormat="1" ht="18.75" customHeight="1" x14ac:dyDescent="0.25">
      <c r="B49" s="25"/>
      <c r="C49" s="4"/>
      <c r="D49" s="4"/>
      <c r="E49" s="4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"/>
      <c r="U49" s="67">
        <v>44362</v>
      </c>
    </row>
    <row r="50" spans="2:21" s="6" customFormat="1" ht="18.75" customHeight="1" x14ac:dyDescent="0.25">
      <c r="B50" s="25"/>
      <c r="C50" s="4"/>
      <c r="D50" s="4"/>
      <c r="E50" s="4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"/>
      <c r="U50" s="67">
        <v>44363</v>
      </c>
    </row>
    <row r="51" spans="2:21" s="6" customFormat="1" ht="18.75" customHeight="1" x14ac:dyDescent="0.25">
      <c r="B51" s="25"/>
      <c r="C51" s="4"/>
      <c r="D51" s="4"/>
      <c r="E51" s="4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2"/>
      <c r="U51" s="67">
        <v>44364</v>
      </c>
    </row>
    <row r="52" spans="2:21" s="6" customFormat="1" ht="18.75" customHeight="1" x14ac:dyDescent="0.25">
      <c r="B52" s="25"/>
      <c r="C52" s="4"/>
      <c r="D52" s="4"/>
      <c r="E52" s="4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2"/>
      <c r="U52" s="67">
        <v>44365</v>
      </c>
    </row>
    <row r="53" spans="2:21" s="6" customFormat="1" ht="18.75" customHeight="1" x14ac:dyDescent="0.25">
      <c r="B53" s="25"/>
      <c r="C53" s="4"/>
      <c r="D53" s="4"/>
      <c r="E53" s="4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67">
        <v>44366</v>
      </c>
    </row>
    <row r="54" spans="2:21" s="6" customFormat="1" ht="18.75" customHeight="1" x14ac:dyDescent="0.25">
      <c r="B54" s="25"/>
      <c r="C54" s="4"/>
      <c r="D54" s="4"/>
      <c r="E54" s="4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  <c r="U54" s="67">
        <v>44367</v>
      </c>
    </row>
    <row r="55" spans="2:21" s="6" customFormat="1" ht="18.75" customHeight="1" x14ac:dyDescent="0.25">
      <c r="B55" s="25"/>
      <c r="C55" s="4"/>
      <c r="D55" s="4"/>
      <c r="E55" s="4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67">
        <v>44368</v>
      </c>
    </row>
    <row r="56" spans="2:21" s="6" customFormat="1" ht="18.75" customHeight="1" x14ac:dyDescent="0.25">
      <c r="B56" s="25"/>
      <c r="C56" s="4"/>
      <c r="D56" s="4"/>
      <c r="E56" s="4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  <c r="U56" s="67">
        <v>44369</v>
      </c>
    </row>
    <row r="57" spans="2:21" s="6" customFormat="1" ht="18.75" customHeight="1" x14ac:dyDescent="0.25">
      <c r="B57" s="25"/>
      <c r="C57" s="4"/>
      <c r="D57" s="4"/>
      <c r="E57" s="4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  <c r="U57" s="67">
        <v>44370</v>
      </c>
    </row>
    <row r="58" spans="2:21" s="6" customFormat="1" ht="18.75" customHeight="1" x14ac:dyDescent="0.25">
      <c r="B58" s="25"/>
      <c r="C58" s="4"/>
      <c r="D58" s="4"/>
      <c r="E58" s="4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  <c r="U58" s="67">
        <v>44371</v>
      </c>
    </row>
    <row r="59" spans="2:21" s="6" customFormat="1" ht="18.75" customHeight="1" x14ac:dyDescent="0.25">
      <c r="B59" s="25"/>
      <c r="C59" s="4"/>
      <c r="D59" s="4"/>
      <c r="E59" s="4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67">
        <v>44372</v>
      </c>
    </row>
    <row r="60" spans="2:21" s="6" customFormat="1" ht="18.75" customHeight="1" x14ac:dyDescent="0.25">
      <c r="B60" s="25"/>
      <c r="C60" s="4"/>
      <c r="D60" s="4"/>
      <c r="E60" s="4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67">
        <v>44373</v>
      </c>
    </row>
    <row r="61" spans="2:21" s="6" customFormat="1" ht="18.75" customHeight="1" x14ac:dyDescent="0.25">
      <c r="B61" s="25"/>
      <c r="C61" s="4"/>
      <c r="D61" s="4"/>
      <c r="E61" s="4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  <c r="U61" s="67">
        <v>44374</v>
      </c>
    </row>
    <row r="62" spans="2:21" s="6" customFormat="1" ht="18.75" customHeight="1" x14ac:dyDescent="0.25">
      <c r="B62" s="3"/>
      <c r="C62" s="4"/>
      <c r="D62" s="4"/>
      <c r="E62" s="4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  <c r="U62" s="67">
        <v>44375</v>
      </c>
    </row>
    <row r="63" spans="2:21" s="6" customFormat="1" ht="18.75" customHeight="1" x14ac:dyDescent="0.25">
      <c r="B63" s="3"/>
      <c r="C63" s="4"/>
      <c r="D63" s="4"/>
      <c r="E63" s="4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2"/>
      <c r="U63" s="67">
        <v>44376</v>
      </c>
    </row>
    <row r="64" spans="2:21" s="6" customFormat="1" ht="18.75" customHeight="1" x14ac:dyDescent="0.25">
      <c r="B64" s="3"/>
      <c r="C64" s="4"/>
      <c r="D64" s="4"/>
      <c r="E64" s="4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2"/>
      <c r="U64" s="67">
        <v>44377</v>
      </c>
    </row>
    <row r="65" spans="1:21" ht="18.75" customHeight="1" x14ac:dyDescent="0.25">
      <c r="B65" s="3"/>
      <c r="C65" s="4"/>
      <c r="D65" s="4"/>
      <c r="E65" s="4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U65" s="67">
        <v>44378</v>
      </c>
    </row>
    <row r="66" spans="1:21" ht="18.75" customHeight="1" x14ac:dyDescent="0.25">
      <c r="B66" s="3"/>
      <c r="C66" s="4"/>
      <c r="D66" s="4"/>
      <c r="E66" s="4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U66" s="67">
        <v>44379</v>
      </c>
    </row>
    <row r="67" spans="1:21" ht="18.75" customHeight="1" x14ac:dyDescent="0.25">
      <c r="B67" s="3"/>
      <c r="C67" s="4"/>
      <c r="D67" s="4"/>
      <c r="E67" s="4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U67" s="67">
        <v>44380</v>
      </c>
    </row>
    <row r="68" spans="1:21" ht="18.75" customHeight="1" x14ac:dyDescent="0.25">
      <c r="B68" s="3"/>
      <c r="C68" s="4"/>
      <c r="D68" s="4"/>
      <c r="E68" s="4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U68" s="67">
        <v>44381</v>
      </c>
    </row>
    <row r="69" spans="1:21" ht="18.75" customHeight="1" x14ac:dyDescent="0.25">
      <c r="B69" s="3"/>
      <c r="C69" s="4"/>
      <c r="D69" s="4"/>
      <c r="E69" s="4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U69" s="67">
        <v>44382</v>
      </c>
    </row>
    <row r="70" spans="1:21" ht="18.75" customHeight="1" x14ac:dyDescent="0.25">
      <c r="B70" s="26"/>
      <c r="C70" s="4"/>
      <c r="D70" s="4"/>
      <c r="E70" s="4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U70" s="67">
        <v>44383</v>
      </c>
    </row>
    <row r="71" spans="1:21" ht="18.75" customHeight="1" x14ac:dyDescent="0.25">
      <c r="B71" s="3"/>
      <c r="C71" s="4"/>
      <c r="D71" s="4"/>
      <c r="E71" s="4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U71" s="67">
        <v>44384</v>
      </c>
    </row>
    <row r="72" spans="1:21" ht="18.75" customHeight="1" x14ac:dyDescent="0.25">
      <c r="B72" s="3"/>
      <c r="C72" s="4"/>
      <c r="D72" s="4"/>
      <c r="E72" s="4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U72" s="67">
        <v>44385</v>
      </c>
    </row>
    <row r="73" spans="1:21" s="26" customFormat="1" x14ac:dyDescent="0.25">
      <c r="A73" s="24"/>
      <c r="B73" s="3"/>
      <c r="C73" s="4"/>
      <c r="D73" s="4"/>
      <c r="E73" s="4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"/>
      <c r="U73" s="67">
        <v>44386</v>
      </c>
    </row>
    <row r="74" spans="1:21" s="3" customFormat="1" ht="18.75" customHeight="1" x14ac:dyDescent="0.25">
      <c r="A74" s="2"/>
      <c r="C74" s="4"/>
      <c r="D74" s="4"/>
      <c r="E74" s="4"/>
      <c r="F74" s="4"/>
      <c r="T74" s="2"/>
      <c r="U74" s="67">
        <v>44387</v>
      </c>
    </row>
    <row r="75" spans="1:21" ht="18.75" customHeight="1" x14ac:dyDescent="0.25">
      <c r="B75" s="3"/>
      <c r="C75" s="4"/>
      <c r="D75" s="4"/>
      <c r="E75" s="4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U75" s="67">
        <v>44388</v>
      </c>
    </row>
    <row r="76" spans="1:21" ht="18.75" customHeight="1" x14ac:dyDescent="0.25">
      <c r="B76" s="3"/>
      <c r="C76" s="4"/>
      <c r="D76" s="4"/>
      <c r="E76" s="4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U76" s="67">
        <v>44389</v>
      </c>
    </row>
    <row r="77" spans="1:21" ht="18.75" customHeight="1" x14ac:dyDescent="0.25">
      <c r="B77" s="3"/>
      <c r="C77" s="4"/>
      <c r="D77" s="4"/>
      <c r="E77" s="4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U77" s="67">
        <v>44390</v>
      </c>
    </row>
    <row r="78" spans="1:21" ht="18.75" customHeight="1" x14ac:dyDescent="0.25">
      <c r="B78" s="25"/>
      <c r="C78" s="4"/>
      <c r="D78" s="4"/>
      <c r="E78" s="4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U78" s="67">
        <v>44391</v>
      </c>
    </row>
    <row r="79" spans="1:21" ht="18.75" customHeight="1" x14ac:dyDescent="0.25">
      <c r="B79" s="25"/>
      <c r="C79" s="4"/>
      <c r="D79" s="4"/>
      <c r="E79" s="4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U79" s="67">
        <v>44392</v>
      </c>
    </row>
    <row r="80" spans="1:21" ht="18.75" customHeight="1" x14ac:dyDescent="0.25">
      <c r="B80" s="25"/>
      <c r="C80" s="4"/>
      <c r="D80" s="4"/>
      <c r="E80" s="4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U80" s="67">
        <v>44393</v>
      </c>
    </row>
    <row r="81" spans="2:21" s="6" customFormat="1" ht="18.75" customHeight="1" x14ac:dyDescent="0.25">
      <c r="B81" s="25"/>
      <c r="C81" s="4"/>
      <c r="D81" s="4"/>
      <c r="E81" s="4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2"/>
      <c r="U81" s="67">
        <v>44394</v>
      </c>
    </row>
    <row r="82" spans="2:21" s="6" customFormat="1" ht="18.75" customHeight="1" x14ac:dyDescent="0.25">
      <c r="B82" s="25"/>
      <c r="C82" s="4"/>
      <c r="D82" s="4"/>
      <c r="E82" s="4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2"/>
      <c r="U82" s="67">
        <v>44395</v>
      </c>
    </row>
    <row r="83" spans="2:21" s="6" customFormat="1" ht="18.75" customHeight="1" x14ac:dyDescent="0.25">
      <c r="B83" s="25"/>
      <c r="C83" s="4"/>
      <c r="D83" s="4"/>
      <c r="E83" s="4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2"/>
      <c r="U83" s="67">
        <v>44396</v>
      </c>
    </row>
    <row r="84" spans="2:21" s="6" customFormat="1" ht="18.75" customHeight="1" x14ac:dyDescent="0.25">
      <c r="B84" s="25"/>
      <c r="C84" s="4"/>
      <c r="D84" s="4"/>
      <c r="E84" s="4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2"/>
      <c r="U84" s="67">
        <v>44397</v>
      </c>
    </row>
    <row r="85" spans="2:21" s="6" customFormat="1" ht="18.75" customHeight="1" x14ac:dyDescent="0.25">
      <c r="B85" s="25"/>
      <c r="C85" s="4"/>
      <c r="D85" s="4"/>
      <c r="E85" s="4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2"/>
      <c r="U85" s="67">
        <v>44398</v>
      </c>
    </row>
    <row r="86" spans="2:21" s="6" customFormat="1" ht="18.75" customHeight="1" x14ac:dyDescent="0.25">
      <c r="B86" s="25"/>
      <c r="C86" s="4"/>
      <c r="D86" s="4"/>
      <c r="E86" s="4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2"/>
      <c r="U86" s="67">
        <v>44399</v>
      </c>
    </row>
    <row r="87" spans="2:21" s="6" customFormat="1" ht="18.75" customHeight="1" x14ac:dyDescent="0.25">
      <c r="B87" s="25"/>
      <c r="C87" s="4"/>
      <c r="D87" s="4"/>
      <c r="E87" s="4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2"/>
      <c r="U87" s="67">
        <v>44400</v>
      </c>
    </row>
    <row r="88" spans="2:21" s="6" customFormat="1" ht="18.75" customHeight="1" x14ac:dyDescent="0.25">
      <c r="B88" s="25"/>
      <c r="C88" s="4"/>
      <c r="D88" s="4"/>
      <c r="E88" s="4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2"/>
      <c r="U88" s="67">
        <v>44401</v>
      </c>
    </row>
    <row r="89" spans="2:21" s="6" customFormat="1" ht="18.75" customHeight="1" x14ac:dyDescent="0.25">
      <c r="B89" s="25"/>
      <c r="C89" s="4"/>
      <c r="D89" s="4"/>
      <c r="E89" s="4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2"/>
      <c r="U89" s="67">
        <v>44402</v>
      </c>
    </row>
    <row r="90" spans="2:21" s="6" customFormat="1" ht="18.75" customHeight="1" x14ac:dyDescent="0.25">
      <c r="B90" s="25"/>
      <c r="C90" s="4"/>
      <c r="D90" s="4"/>
      <c r="E90" s="4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2"/>
      <c r="U90" s="67">
        <v>44403</v>
      </c>
    </row>
    <row r="91" spans="2:21" s="6" customFormat="1" ht="18.75" customHeight="1" x14ac:dyDescent="0.25">
      <c r="B91" s="25"/>
      <c r="C91" s="4"/>
      <c r="D91" s="4"/>
      <c r="E91" s="4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2"/>
      <c r="U91" s="67">
        <v>44404</v>
      </c>
    </row>
    <row r="92" spans="2:21" s="6" customFormat="1" ht="18.75" customHeight="1" x14ac:dyDescent="0.25">
      <c r="B92" s="25"/>
      <c r="C92" s="4"/>
      <c r="D92" s="4"/>
      <c r="E92" s="4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2"/>
      <c r="U92" s="67">
        <v>44405</v>
      </c>
    </row>
    <row r="93" spans="2:21" s="6" customFormat="1" ht="18.75" customHeight="1" x14ac:dyDescent="0.25">
      <c r="B93" s="25"/>
      <c r="C93" s="4"/>
      <c r="D93" s="4"/>
      <c r="E93" s="4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2"/>
      <c r="U93" s="67">
        <v>44406</v>
      </c>
    </row>
    <row r="94" spans="2:21" s="6" customFormat="1" ht="18.75" customHeight="1" x14ac:dyDescent="0.25">
      <c r="B94" s="25"/>
      <c r="C94" s="4"/>
      <c r="D94" s="4"/>
      <c r="E94" s="4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2"/>
      <c r="U94" s="67">
        <v>44407</v>
      </c>
    </row>
    <row r="95" spans="2:21" s="6" customFormat="1" ht="18.75" customHeight="1" x14ac:dyDescent="0.25">
      <c r="B95" s="25"/>
      <c r="C95" s="4"/>
      <c r="D95" s="4"/>
      <c r="E95" s="4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2"/>
      <c r="U95" s="67">
        <v>44408</v>
      </c>
    </row>
    <row r="96" spans="2:21" s="6" customFormat="1" ht="18.75" customHeight="1" x14ac:dyDescent="0.25">
      <c r="B96" s="25"/>
      <c r="C96" s="4"/>
      <c r="D96" s="4"/>
      <c r="E96" s="4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"/>
      <c r="U96" s="67">
        <v>44409</v>
      </c>
    </row>
    <row r="97" spans="2:21" s="6" customFormat="1" ht="18.75" customHeight="1" x14ac:dyDescent="0.25">
      <c r="B97" s="25"/>
      <c r="C97" s="4"/>
      <c r="D97" s="4"/>
      <c r="E97" s="4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"/>
      <c r="U97" s="67">
        <v>44410</v>
      </c>
    </row>
    <row r="98" spans="2:21" s="6" customFormat="1" ht="18.75" customHeight="1" x14ac:dyDescent="0.25">
      <c r="B98" s="25"/>
      <c r="C98" s="4"/>
      <c r="D98" s="4"/>
      <c r="E98" s="4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2"/>
      <c r="U98" s="67">
        <v>44411</v>
      </c>
    </row>
    <row r="99" spans="2:21" s="6" customFormat="1" ht="18.75" customHeight="1" x14ac:dyDescent="0.25">
      <c r="B99" s="25"/>
      <c r="C99" s="4"/>
      <c r="D99" s="4"/>
      <c r="E99" s="4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2"/>
      <c r="U99" s="67">
        <v>44412</v>
      </c>
    </row>
    <row r="100" spans="2:21" s="6" customFormat="1" ht="18.75" customHeight="1" x14ac:dyDescent="0.25">
      <c r="B100" s="25"/>
      <c r="C100" s="4"/>
      <c r="D100" s="4"/>
      <c r="E100" s="4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2"/>
      <c r="U100" s="67">
        <v>44413</v>
      </c>
    </row>
    <row r="101" spans="2:21" s="6" customFormat="1" ht="18.75" customHeight="1" x14ac:dyDescent="0.25">
      <c r="B101" s="25"/>
      <c r="C101" s="4"/>
      <c r="D101" s="4"/>
      <c r="E101" s="4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2"/>
      <c r="U101" s="67">
        <v>44414</v>
      </c>
    </row>
    <row r="102" spans="2:21" s="6" customFormat="1" ht="18.75" customHeight="1" x14ac:dyDescent="0.25">
      <c r="B102" s="25"/>
      <c r="C102" s="4"/>
      <c r="D102" s="4"/>
      <c r="E102" s="4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2"/>
      <c r="U102" s="67">
        <v>44415</v>
      </c>
    </row>
    <row r="103" spans="2:21" s="6" customFormat="1" ht="18.75" customHeight="1" x14ac:dyDescent="0.25">
      <c r="B103" s="25"/>
      <c r="C103" s="4"/>
      <c r="D103" s="4"/>
      <c r="E103" s="4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2"/>
      <c r="U103" s="67">
        <v>44416</v>
      </c>
    </row>
    <row r="104" spans="2:21" s="6" customFormat="1" ht="18.75" customHeight="1" x14ac:dyDescent="0.25">
      <c r="B104" s="25"/>
      <c r="C104" s="4"/>
      <c r="D104" s="4"/>
      <c r="E104" s="4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2"/>
      <c r="U104" s="67">
        <v>44417</v>
      </c>
    </row>
    <row r="105" spans="2:21" s="6" customFormat="1" ht="18.75" customHeight="1" x14ac:dyDescent="0.25">
      <c r="B105" s="25"/>
      <c r="C105" s="4"/>
      <c r="D105" s="4"/>
      <c r="E105" s="4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2"/>
      <c r="U105" s="67">
        <v>44418</v>
      </c>
    </row>
    <row r="106" spans="2:21" s="6" customFormat="1" ht="18.75" customHeight="1" x14ac:dyDescent="0.25">
      <c r="B106" s="25"/>
      <c r="C106" s="4"/>
      <c r="D106" s="4"/>
      <c r="E106" s="4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2"/>
      <c r="U106" s="67">
        <v>44419</v>
      </c>
    </row>
    <row r="107" spans="2:21" s="6" customFormat="1" ht="18.75" customHeight="1" x14ac:dyDescent="0.25">
      <c r="B107" s="25"/>
      <c r="C107" s="4"/>
      <c r="D107" s="4"/>
      <c r="E107" s="4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2"/>
      <c r="U107" s="67">
        <v>44420</v>
      </c>
    </row>
    <row r="108" spans="2:21" s="6" customFormat="1" ht="18.75" customHeight="1" x14ac:dyDescent="0.25">
      <c r="B108" s="25"/>
      <c r="C108" s="4"/>
      <c r="D108" s="4"/>
      <c r="E108" s="4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2"/>
      <c r="U108" s="67">
        <v>44421</v>
      </c>
    </row>
    <row r="109" spans="2:21" s="6" customFormat="1" ht="18.75" customHeight="1" x14ac:dyDescent="0.25">
      <c r="B109" s="25"/>
      <c r="C109" s="4"/>
      <c r="D109" s="4"/>
      <c r="E109" s="4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2"/>
      <c r="U109" s="67">
        <v>44422</v>
      </c>
    </row>
    <row r="110" spans="2:21" s="6" customFormat="1" ht="18.75" customHeight="1" x14ac:dyDescent="0.25">
      <c r="B110" s="3"/>
      <c r="C110" s="4"/>
      <c r="D110" s="4"/>
      <c r="E110" s="4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"/>
      <c r="U110" s="67">
        <v>44423</v>
      </c>
    </row>
    <row r="111" spans="2:21" s="6" customFormat="1" ht="18.75" customHeight="1" x14ac:dyDescent="0.25">
      <c r="B111" s="3"/>
      <c r="C111" s="4"/>
      <c r="D111" s="4"/>
      <c r="E111" s="4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"/>
      <c r="U111" s="67">
        <v>44424</v>
      </c>
    </row>
    <row r="112" spans="2:21" s="6" customFormat="1" ht="18.75" customHeight="1" x14ac:dyDescent="0.25">
      <c r="B112" s="3"/>
      <c r="C112" s="4"/>
      <c r="D112" s="4"/>
      <c r="E112" s="4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"/>
      <c r="U112" s="67">
        <v>44425</v>
      </c>
    </row>
    <row r="113" spans="1:21" ht="18.75" customHeight="1" x14ac:dyDescent="0.25">
      <c r="B113" s="3"/>
      <c r="C113" s="4"/>
      <c r="D113" s="4"/>
      <c r="E113" s="4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U113" s="67">
        <v>44426</v>
      </c>
    </row>
    <row r="114" spans="1:21" ht="18.75" customHeight="1" x14ac:dyDescent="0.25">
      <c r="B114" s="3"/>
      <c r="C114" s="4"/>
      <c r="D114" s="4"/>
      <c r="E114" s="4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U114" s="67">
        <v>44427</v>
      </c>
    </row>
    <row r="115" spans="1:21" ht="18.75" customHeight="1" x14ac:dyDescent="0.25">
      <c r="B115" s="3"/>
      <c r="C115" s="4"/>
      <c r="D115" s="4"/>
      <c r="E115" s="4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U115" s="67">
        <v>44428</v>
      </c>
    </row>
    <row r="116" spans="1:21" ht="18.75" customHeight="1" x14ac:dyDescent="0.25">
      <c r="B116" s="3"/>
      <c r="C116" s="4"/>
      <c r="D116" s="4"/>
      <c r="E116" s="4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U116" s="67">
        <v>44429</v>
      </c>
    </row>
    <row r="117" spans="1:21" ht="18.75" customHeight="1" x14ac:dyDescent="0.25">
      <c r="B117" s="3"/>
      <c r="C117" s="4"/>
      <c r="D117" s="4"/>
      <c r="E117" s="4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U117" s="67">
        <v>44430</v>
      </c>
    </row>
    <row r="118" spans="1:21" ht="18.75" customHeight="1" x14ac:dyDescent="0.25">
      <c r="B118" s="26"/>
      <c r="C118" s="4"/>
      <c r="D118" s="4"/>
      <c r="E118" s="4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U118" s="67">
        <v>44431</v>
      </c>
    </row>
    <row r="119" spans="1:21" ht="18.75" customHeight="1" x14ac:dyDescent="0.25">
      <c r="B119" s="3"/>
      <c r="C119" s="4"/>
      <c r="D119" s="4"/>
      <c r="E119" s="4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U119" s="67">
        <v>44432</v>
      </c>
    </row>
    <row r="120" spans="1:21" ht="18.75" customHeight="1" x14ac:dyDescent="0.25">
      <c r="B120" s="3"/>
      <c r="C120" s="4"/>
      <c r="D120" s="4"/>
      <c r="E120" s="4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U120" s="67">
        <v>44433</v>
      </c>
    </row>
    <row r="121" spans="1:21" s="27" customFormat="1" x14ac:dyDescent="0.25">
      <c r="A121" s="24"/>
      <c r="B121" s="3"/>
      <c r="C121" s="4"/>
      <c r="D121" s="4"/>
      <c r="E121" s="4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2"/>
      <c r="U121" s="67">
        <v>44434</v>
      </c>
    </row>
    <row r="122" spans="1:21" ht="18.75" customHeight="1" x14ac:dyDescent="0.25">
      <c r="B122" s="3"/>
      <c r="C122" s="4"/>
      <c r="D122" s="4"/>
      <c r="E122" s="4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U122" s="67">
        <v>44435</v>
      </c>
    </row>
    <row r="123" spans="1:21" ht="18.75" customHeight="1" x14ac:dyDescent="0.25">
      <c r="B123" s="3"/>
      <c r="C123" s="4"/>
      <c r="D123" s="4"/>
      <c r="E123" s="4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U123" s="67">
        <v>44436</v>
      </c>
    </row>
    <row r="124" spans="1:21" ht="18.75" customHeight="1" x14ac:dyDescent="0.25">
      <c r="B124" s="3"/>
      <c r="C124" s="4"/>
      <c r="D124" s="4"/>
      <c r="E124" s="4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U124" s="67">
        <v>44437</v>
      </c>
    </row>
    <row r="125" spans="1:21" ht="18.75" customHeight="1" x14ac:dyDescent="0.25">
      <c r="B125" s="3"/>
      <c r="C125" s="4"/>
      <c r="D125" s="4"/>
      <c r="E125" s="4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U125" s="67">
        <v>44438</v>
      </c>
    </row>
    <row r="126" spans="1:21" ht="18.75" customHeight="1" x14ac:dyDescent="0.25">
      <c r="B126" s="25"/>
      <c r="C126" s="4"/>
      <c r="D126" s="4"/>
      <c r="E126" s="4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U126" s="67">
        <v>44439</v>
      </c>
    </row>
    <row r="127" spans="1:21" ht="18.75" customHeight="1" x14ac:dyDescent="0.25">
      <c r="B127" s="25"/>
      <c r="C127" s="4"/>
      <c r="D127" s="4"/>
      <c r="E127" s="4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U127" s="67">
        <v>44440</v>
      </c>
    </row>
    <row r="128" spans="1:21" ht="18.75" customHeight="1" x14ac:dyDescent="0.25">
      <c r="B128" s="25"/>
      <c r="C128" s="4"/>
      <c r="D128" s="4"/>
      <c r="E128" s="4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U128" s="67">
        <v>44441</v>
      </c>
    </row>
    <row r="129" spans="2:21" s="6" customFormat="1" ht="18.75" customHeight="1" x14ac:dyDescent="0.25">
      <c r="B129" s="25"/>
      <c r="C129" s="4"/>
      <c r="D129" s="4"/>
      <c r="E129" s="4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2"/>
      <c r="U129" s="67">
        <v>44442</v>
      </c>
    </row>
    <row r="130" spans="2:21" s="6" customFormat="1" ht="18.75" customHeight="1" x14ac:dyDescent="0.25">
      <c r="B130" s="25"/>
      <c r="C130" s="4"/>
      <c r="D130" s="4"/>
      <c r="E130" s="4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2"/>
      <c r="U130" s="67">
        <v>44443</v>
      </c>
    </row>
    <row r="131" spans="2:21" s="6" customFormat="1" ht="18.75" customHeight="1" x14ac:dyDescent="0.25">
      <c r="B131" s="25"/>
      <c r="C131" s="4"/>
      <c r="D131" s="4"/>
      <c r="E131" s="4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2"/>
      <c r="U131" s="67">
        <v>44444</v>
      </c>
    </row>
    <row r="132" spans="2:21" s="6" customFormat="1" ht="18.75" customHeight="1" x14ac:dyDescent="0.25">
      <c r="B132" s="25"/>
      <c r="C132" s="4"/>
      <c r="D132" s="4"/>
      <c r="E132" s="4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2"/>
      <c r="U132" s="67">
        <v>44445</v>
      </c>
    </row>
    <row r="133" spans="2:21" s="6" customFormat="1" ht="18.75" customHeight="1" x14ac:dyDescent="0.25">
      <c r="B133" s="25"/>
      <c r="C133" s="4"/>
      <c r="D133" s="4"/>
      <c r="E133" s="4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"/>
      <c r="U133" s="67">
        <v>44446</v>
      </c>
    </row>
    <row r="134" spans="2:21" s="6" customFormat="1" ht="18.75" customHeight="1" x14ac:dyDescent="0.25">
      <c r="B134" s="25"/>
      <c r="C134" s="4"/>
      <c r="D134" s="4"/>
      <c r="E134" s="4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"/>
      <c r="U134" s="67">
        <v>44447</v>
      </c>
    </row>
    <row r="135" spans="2:21" s="6" customFormat="1" ht="18.75" customHeight="1" x14ac:dyDescent="0.25">
      <c r="B135" s="25"/>
      <c r="C135" s="4"/>
      <c r="D135" s="4"/>
      <c r="E135" s="4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"/>
      <c r="U135" s="67">
        <v>44448</v>
      </c>
    </row>
    <row r="136" spans="2:21" s="6" customFormat="1" ht="18.75" customHeight="1" x14ac:dyDescent="0.25">
      <c r="B136" s="25"/>
      <c r="C136" s="4"/>
      <c r="D136" s="4"/>
      <c r="E136" s="4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"/>
      <c r="U136" s="67">
        <v>44449</v>
      </c>
    </row>
    <row r="137" spans="2:21" s="6" customFormat="1" ht="18.75" customHeight="1" x14ac:dyDescent="0.25">
      <c r="B137" s="25"/>
      <c r="C137" s="4"/>
      <c r="D137" s="4"/>
      <c r="E137" s="4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2"/>
      <c r="U137" s="67">
        <v>44450</v>
      </c>
    </row>
    <row r="138" spans="2:21" s="6" customFormat="1" ht="18.75" customHeight="1" x14ac:dyDescent="0.25">
      <c r="B138" s="25"/>
      <c r="C138" s="4"/>
      <c r="D138" s="4"/>
      <c r="E138" s="4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2"/>
      <c r="U138" s="67">
        <v>44451</v>
      </c>
    </row>
    <row r="139" spans="2:21" s="6" customFormat="1" ht="18.75" customHeight="1" x14ac:dyDescent="0.25">
      <c r="B139" s="25"/>
      <c r="C139" s="4"/>
      <c r="D139" s="4"/>
      <c r="E139" s="4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2"/>
      <c r="U139" s="67">
        <v>44452</v>
      </c>
    </row>
    <row r="140" spans="2:21" s="6" customFormat="1" ht="18.75" customHeight="1" x14ac:dyDescent="0.25">
      <c r="B140" s="25"/>
      <c r="C140" s="4"/>
      <c r="D140" s="4"/>
      <c r="E140" s="4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2"/>
      <c r="U140" s="67">
        <v>44453</v>
      </c>
    </row>
    <row r="141" spans="2:21" s="6" customFormat="1" ht="18.75" customHeight="1" x14ac:dyDescent="0.25">
      <c r="B141" s="25"/>
      <c r="C141" s="4"/>
      <c r="D141" s="4"/>
      <c r="E141" s="4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2"/>
      <c r="U141" s="67">
        <v>44454</v>
      </c>
    </row>
    <row r="142" spans="2:21" s="6" customFormat="1" ht="18.75" customHeight="1" x14ac:dyDescent="0.25">
      <c r="B142" s="25"/>
      <c r="C142" s="4"/>
      <c r="D142" s="4"/>
      <c r="E142" s="4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2"/>
      <c r="U142" s="67">
        <v>44455</v>
      </c>
    </row>
    <row r="143" spans="2:21" s="6" customFormat="1" ht="18.75" customHeight="1" x14ac:dyDescent="0.25">
      <c r="B143" s="25"/>
      <c r="C143" s="4"/>
      <c r="D143" s="4"/>
      <c r="E143" s="4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2"/>
      <c r="U143" s="67">
        <v>44456</v>
      </c>
    </row>
    <row r="144" spans="2:21" s="6" customFormat="1" ht="18.75" customHeight="1" x14ac:dyDescent="0.25">
      <c r="B144" s="25"/>
      <c r="C144" s="4"/>
      <c r="D144" s="4"/>
      <c r="E144" s="4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2"/>
      <c r="U144" s="67">
        <v>44457</v>
      </c>
    </row>
    <row r="145" spans="2:21" s="6" customFormat="1" ht="18.75" customHeight="1" x14ac:dyDescent="0.25">
      <c r="B145" s="25"/>
      <c r="C145" s="4"/>
      <c r="D145" s="4"/>
      <c r="E145" s="4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"/>
      <c r="U145" s="67">
        <v>44458</v>
      </c>
    </row>
    <row r="146" spans="2:21" s="6" customFormat="1" ht="18.75" customHeight="1" x14ac:dyDescent="0.25">
      <c r="B146" s="25"/>
      <c r="C146" s="4"/>
      <c r="D146" s="4"/>
      <c r="E146" s="4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"/>
      <c r="U146" s="67">
        <v>44459</v>
      </c>
    </row>
    <row r="147" spans="2:21" s="6" customFormat="1" ht="18.75" customHeight="1" x14ac:dyDescent="0.25">
      <c r="B147" s="25"/>
      <c r="C147" s="4"/>
      <c r="D147" s="4"/>
      <c r="E147" s="4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2"/>
      <c r="U147" s="67">
        <v>44460</v>
      </c>
    </row>
    <row r="148" spans="2:21" s="6" customFormat="1" ht="18.75" customHeight="1" x14ac:dyDescent="0.25">
      <c r="B148" s="25"/>
      <c r="C148" s="4"/>
      <c r="D148" s="4"/>
      <c r="E148" s="4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2"/>
      <c r="U148" s="67">
        <v>44461</v>
      </c>
    </row>
    <row r="149" spans="2:21" s="6" customFormat="1" ht="18.75" customHeight="1" x14ac:dyDescent="0.25">
      <c r="B149" s="25"/>
      <c r="C149" s="4"/>
      <c r="D149" s="4"/>
      <c r="E149" s="4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2"/>
      <c r="U149" s="67">
        <v>44462</v>
      </c>
    </row>
    <row r="150" spans="2:21" s="6" customFormat="1" ht="18.75" customHeight="1" x14ac:dyDescent="0.25">
      <c r="B150" s="25"/>
      <c r="C150" s="4"/>
      <c r="D150" s="4"/>
      <c r="E150" s="4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2"/>
      <c r="U150" s="67">
        <v>44463</v>
      </c>
    </row>
    <row r="151" spans="2:21" s="6" customFormat="1" ht="18.75" customHeight="1" x14ac:dyDescent="0.25">
      <c r="B151" s="25"/>
      <c r="C151" s="4"/>
      <c r="D151" s="4"/>
      <c r="E151" s="4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2"/>
      <c r="U151" s="67">
        <v>44464</v>
      </c>
    </row>
    <row r="152" spans="2:21" s="6" customFormat="1" ht="18.75" customHeight="1" x14ac:dyDescent="0.25">
      <c r="B152" s="25"/>
      <c r="C152" s="4"/>
      <c r="D152" s="4"/>
      <c r="E152" s="4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2"/>
      <c r="U152" s="67">
        <v>44465</v>
      </c>
    </row>
    <row r="153" spans="2:21" s="6" customFormat="1" ht="18.75" customHeight="1" x14ac:dyDescent="0.25">
      <c r="B153" s="25"/>
      <c r="C153" s="4"/>
      <c r="D153" s="4"/>
      <c r="E153" s="4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2"/>
      <c r="U153" s="67">
        <v>44466</v>
      </c>
    </row>
    <row r="154" spans="2:21" s="6" customFormat="1" ht="18.75" customHeight="1" x14ac:dyDescent="0.25">
      <c r="B154" s="25"/>
      <c r="C154" s="4"/>
      <c r="D154" s="4"/>
      <c r="E154" s="4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"/>
      <c r="U154" s="67">
        <v>44467</v>
      </c>
    </row>
    <row r="155" spans="2:21" s="6" customFormat="1" ht="18.75" customHeight="1" x14ac:dyDescent="0.25">
      <c r="B155" s="25"/>
      <c r="C155" s="4"/>
      <c r="D155" s="4"/>
      <c r="E155" s="4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"/>
      <c r="U155" s="67">
        <v>44468</v>
      </c>
    </row>
    <row r="156" spans="2:21" s="6" customFormat="1" ht="18.75" customHeight="1" x14ac:dyDescent="0.25">
      <c r="C156" s="9"/>
      <c r="D156" s="9"/>
      <c r="E156" s="16"/>
      <c r="F156" s="16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"/>
      <c r="U156" s="67">
        <v>44469</v>
      </c>
    </row>
    <row r="157" spans="2:21" s="6" customFormat="1" ht="18.75" customHeight="1" x14ac:dyDescent="0.25">
      <c r="C157" s="9"/>
      <c r="D157" s="9"/>
      <c r="E157" s="16"/>
      <c r="F157" s="16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"/>
      <c r="U157" s="67">
        <v>44470</v>
      </c>
    </row>
    <row r="158" spans="2:21" s="6" customFormat="1" ht="18.75" customHeight="1" x14ac:dyDescent="0.25">
      <c r="C158" s="9"/>
      <c r="D158" s="9"/>
      <c r="E158" s="16"/>
      <c r="F158" s="16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2"/>
      <c r="U158" s="67">
        <v>44471</v>
      </c>
    </row>
    <row r="159" spans="2:21" s="6" customFormat="1" ht="18.75" customHeight="1" x14ac:dyDescent="0.25">
      <c r="C159" s="9"/>
      <c r="D159" s="9"/>
      <c r="E159" s="16"/>
      <c r="F159" s="1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67">
        <v>44472</v>
      </c>
    </row>
    <row r="160" spans="2:21" s="6" customFormat="1" ht="18.75" customHeight="1" x14ac:dyDescent="0.25">
      <c r="C160" s="9"/>
      <c r="D160" s="9"/>
      <c r="E160" s="16"/>
      <c r="F160" s="1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67">
        <v>44473</v>
      </c>
    </row>
    <row r="161" spans="3:21" s="6" customFormat="1" ht="18.75" customHeight="1" x14ac:dyDescent="0.25">
      <c r="C161" s="9"/>
      <c r="D161" s="9"/>
      <c r="E161" s="16"/>
      <c r="F161" s="1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67">
        <v>44474</v>
      </c>
    </row>
    <row r="162" spans="3:21" s="6" customFormat="1" ht="18.75" customHeight="1" x14ac:dyDescent="0.25">
      <c r="C162" s="9"/>
      <c r="D162" s="9"/>
      <c r="E162" s="16"/>
      <c r="F162" s="1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67">
        <v>44475</v>
      </c>
    </row>
    <row r="163" spans="3:21" s="6" customFormat="1" ht="18.75" customHeight="1" x14ac:dyDescent="0.25">
      <c r="C163" s="9"/>
      <c r="D163" s="9"/>
      <c r="E163" s="16"/>
      <c r="F163" s="1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67">
        <v>44476</v>
      </c>
    </row>
    <row r="164" spans="3:21" s="6" customFormat="1" ht="18.75" customHeight="1" x14ac:dyDescent="0.25">
      <c r="C164" s="9"/>
      <c r="D164" s="9"/>
      <c r="E164" s="16"/>
      <c r="F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67">
        <v>44477</v>
      </c>
    </row>
    <row r="165" spans="3:21" s="6" customFormat="1" ht="18.75" customHeight="1" x14ac:dyDescent="0.25">
      <c r="C165" s="9"/>
      <c r="D165" s="9"/>
      <c r="E165" s="16"/>
      <c r="F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67">
        <v>44478</v>
      </c>
    </row>
    <row r="166" spans="3:21" s="6" customFormat="1" ht="18.75" customHeight="1" x14ac:dyDescent="0.25">
      <c r="C166" s="9"/>
      <c r="D166" s="9"/>
      <c r="E166" s="16"/>
      <c r="F166" s="1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67">
        <v>44479</v>
      </c>
    </row>
    <row r="167" spans="3:21" s="6" customFormat="1" ht="18.75" customHeight="1" x14ac:dyDescent="0.25">
      <c r="C167" s="9"/>
      <c r="D167" s="9"/>
      <c r="E167" s="16"/>
      <c r="F167" s="1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67">
        <v>44480</v>
      </c>
    </row>
    <row r="168" spans="3:21" s="6" customFormat="1" ht="18.75" customHeight="1" x14ac:dyDescent="0.25">
      <c r="C168" s="9"/>
      <c r="D168" s="9"/>
      <c r="E168" s="16"/>
      <c r="F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67">
        <v>44481</v>
      </c>
    </row>
    <row r="169" spans="3:21" s="6" customFormat="1" ht="18.75" customHeight="1" x14ac:dyDescent="0.25">
      <c r="C169" s="9"/>
      <c r="D169" s="9"/>
      <c r="E169" s="16"/>
      <c r="F169" s="1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67">
        <v>44482</v>
      </c>
    </row>
    <row r="170" spans="3:21" s="6" customFormat="1" ht="18.75" customHeight="1" x14ac:dyDescent="0.25">
      <c r="C170" s="9"/>
      <c r="D170" s="9"/>
      <c r="E170" s="16"/>
      <c r="F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67">
        <v>44483</v>
      </c>
    </row>
    <row r="171" spans="3:21" s="6" customFormat="1" ht="18.75" customHeight="1" x14ac:dyDescent="0.25">
      <c r="C171" s="9"/>
      <c r="D171" s="9"/>
      <c r="E171" s="16"/>
      <c r="F171" s="1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67">
        <v>44484</v>
      </c>
    </row>
    <row r="172" spans="3:21" s="6" customFormat="1" ht="18.75" customHeight="1" x14ac:dyDescent="0.25">
      <c r="C172" s="9"/>
      <c r="D172" s="9"/>
      <c r="E172" s="16"/>
      <c r="F172" s="1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67">
        <v>44485</v>
      </c>
    </row>
    <row r="173" spans="3:21" s="6" customFormat="1" ht="18.75" customHeight="1" x14ac:dyDescent="0.25">
      <c r="C173" s="9"/>
      <c r="D173" s="9"/>
      <c r="E173" s="16"/>
      <c r="F173" s="16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67">
        <v>44486</v>
      </c>
    </row>
    <row r="174" spans="3:21" s="6" customFormat="1" ht="18.75" customHeight="1" x14ac:dyDescent="0.25">
      <c r="C174" s="9"/>
      <c r="D174" s="9"/>
      <c r="E174" s="16"/>
      <c r="F174" s="1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67">
        <v>44487</v>
      </c>
    </row>
    <row r="175" spans="3:21" s="6" customFormat="1" ht="18.75" customHeight="1" x14ac:dyDescent="0.25">
      <c r="C175" s="9"/>
      <c r="D175" s="9"/>
      <c r="E175" s="16"/>
      <c r="F175" s="16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67">
        <v>44488</v>
      </c>
    </row>
    <row r="176" spans="3:21" s="6" customFormat="1" ht="18.75" customHeight="1" x14ac:dyDescent="0.25">
      <c r="C176" s="9"/>
      <c r="D176" s="9"/>
      <c r="E176" s="16"/>
      <c r="F176" s="1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67">
        <v>44489</v>
      </c>
    </row>
    <row r="177" spans="3:21" s="6" customFormat="1" ht="18.75" customHeight="1" x14ac:dyDescent="0.25">
      <c r="C177" s="9"/>
      <c r="D177" s="9"/>
      <c r="E177" s="16"/>
      <c r="F177" s="16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67">
        <v>44490</v>
      </c>
    </row>
    <row r="178" spans="3:21" s="6" customFormat="1" ht="18.75" customHeight="1" x14ac:dyDescent="0.25">
      <c r="C178" s="9"/>
      <c r="D178" s="9"/>
      <c r="E178" s="16"/>
      <c r="F178" s="16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67">
        <v>44491</v>
      </c>
    </row>
    <row r="179" spans="3:21" s="6" customFormat="1" ht="18.75" customHeight="1" x14ac:dyDescent="0.25">
      <c r="C179" s="9"/>
      <c r="D179" s="9"/>
      <c r="E179" s="16"/>
      <c r="F179" s="1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67">
        <v>44492</v>
      </c>
    </row>
    <row r="180" spans="3:21" s="6" customFormat="1" ht="18.75" customHeight="1" x14ac:dyDescent="0.25">
      <c r="C180" s="9"/>
      <c r="D180" s="9"/>
      <c r="E180" s="16"/>
      <c r="F180" s="1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67">
        <v>44493</v>
      </c>
    </row>
    <row r="181" spans="3:21" s="6" customFormat="1" ht="18.75" customHeight="1" x14ac:dyDescent="0.25">
      <c r="C181" s="9"/>
      <c r="D181" s="9"/>
      <c r="E181" s="16"/>
      <c r="F181" s="1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67">
        <v>44494</v>
      </c>
    </row>
    <row r="182" spans="3:21" s="6" customFormat="1" ht="18.75" customHeight="1" x14ac:dyDescent="0.25">
      <c r="C182" s="9"/>
      <c r="D182" s="9"/>
      <c r="E182" s="16"/>
      <c r="F182" s="1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67">
        <v>44495</v>
      </c>
    </row>
    <row r="183" spans="3:21" s="6" customFormat="1" ht="18.75" customHeight="1" x14ac:dyDescent="0.25">
      <c r="C183" s="9"/>
      <c r="D183" s="9"/>
      <c r="E183" s="16"/>
      <c r="F183" s="1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67">
        <v>44496</v>
      </c>
    </row>
    <row r="184" spans="3:21" s="6" customFormat="1" ht="18.75" customHeight="1" x14ac:dyDescent="0.25">
      <c r="C184" s="9"/>
      <c r="D184" s="9"/>
      <c r="E184" s="16"/>
      <c r="F184" s="16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67">
        <v>44497</v>
      </c>
    </row>
    <row r="185" spans="3:21" s="6" customFormat="1" ht="18.75" customHeight="1" x14ac:dyDescent="0.25">
      <c r="C185" s="9"/>
      <c r="D185" s="9"/>
      <c r="E185" s="16"/>
      <c r="F185" s="16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67">
        <v>44498</v>
      </c>
    </row>
    <row r="186" spans="3:21" s="6" customFormat="1" ht="18.75" customHeight="1" x14ac:dyDescent="0.25">
      <c r="C186" s="9"/>
      <c r="D186" s="9"/>
      <c r="E186" s="16"/>
      <c r="F186" s="1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67">
        <v>44499</v>
      </c>
    </row>
    <row r="187" spans="3:21" s="6" customFormat="1" ht="18.75" customHeight="1" x14ac:dyDescent="0.25">
      <c r="C187" s="9"/>
      <c r="D187" s="9"/>
      <c r="E187" s="16"/>
      <c r="F187" s="16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67">
        <v>44500</v>
      </c>
    </row>
    <row r="188" spans="3:21" s="6" customFormat="1" ht="18.75" customHeight="1" x14ac:dyDescent="0.25">
      <c r="C188" s="9"/>
      <c r="D188" s="9"/>
      <c r="E188" s="16"/>
      <c r="F188" s="16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67">
        <v>44501</v>
      </c>
    </row>
    <row r="189" spans="3:21" s="6" customFormat="1" ht="18.75" customHeight="1" x14ac:dyDescent="0.25">
      <c r="C189" s="9"/>
      <c r="D189" s="9"/>
      <c r="E189" s="16"/>
      <c r="F189" s="16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67">
        <v>44502</v>
      </c>
    </row>
    <row r="190" spans="3:21" s="6" customFormat="1" ht="18.75" customHeight="1" x14ac:dyDescent="0.25">
      <c r="C190" s="9"/>
      <c r="D190" s="9"/>
      <c r="E190" s="16"/>
      <c r="F190" s="16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67">
        <v>44503</v>
      </c>
    </row>
    <row r="191" spans="3:21" s="6" customFormat="1" ht="18.75" customHeight="1" x14ac:dyDescent="0.25">
      <c r="C191" s="9"/>
      <c r="D191" s="9"/>
      <c r="E191" s="16"/>
      <c r="F191" s="1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67">
        <v>44504</v>
      </c>
    </row>
    <row r="192" spans="3:21" s="6" customFormat="1" ht="18.75" customHeight="1" x14ac:dyDescent="0.25">
      <c r="C192" s="9"/>
      <c r="D192" s="9"/>
      <c r="E192" s="16"/>
      <c r="F192" s="1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67">
        <v>44505</v>
      </c>
    </row>
    <row r="193" spans="2:21" s="6" customFormat="1" ht="18.75" customHeight="1" x14ac:dyDescent="0.25">
      <c r="C193" s="9"/>
      <c r="D193" s="9"/>
      <c r="E193" s="16"/>
      <c r="F193" s="16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67">
        <v>44506</v>
      </c>
    </row>
    <row r="194" spans="2:21" s="6" customFormat="1" ht="18.75" customHeight="1" x14ac:dyDescent="0.25">
      <c r="C194" s="9"/>
      <c r="D194" s="9"/>
      <c r="E194" s="16"/>
      <c r="F194" s="1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67">
        <v>44507</v>
      </c>
    </row>
    <row r="195" spans="2:21" s="6" customFormat="1" ht="18.75" customHeight="1" x14ac:dyDescent="0.25">
      <c r="C195" s="9"/>
      <c r="D195" s="9"/>
      <c r="E195" s="16"/>
      <c r="F195" s="16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67">
        <v>44508</v>
      </c>
    </row>
    <row r="196" spans="2:21" s="6" customFormat="1" ht="18.75" customHeight="1" x14ac:dyDescent="0.25">
      <c r="C196" s="9"/>
      <c r="D196" s="9"/>
      <c r="E196" s="16"/>
      <c r="F196" s="16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67">
        <v>44509</v>
      </c>
    </row>
    <row r="197" spans="2:21" s="6" customFormat="1" ht="18.75" customHeight="1" x14ac:dyDescent="0.25">
      <c r="C197" s="9"/>
      <c r="D197" s="9"/>
      <c r="E197" s="16"/>
      <c r="F197" s="1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67">
        <v>44510</v>
      </c>
    </row>
    <row r="198" spans="2:21" s="6" customFormat="1" ht="18.75" customHeight="1" x14ac:dyDescent="0.25">
      <c r="C198" s="9"/>
      <c r="D198" s="9"/>
      <c r="E198" s="16"/>
      <c r="F198" s="1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67">
        <v>44511</v>
      </c>
    </row>
    <row r="199" spans="2:21" s="6" customFormat="1" ht="18.75" customHeight="1" x14ac:dyDescent="0.25">
      <c r="C199" s="9"/>
      <c r="D199" s="9"/>
      <c r="E199" s="16"/>
      <c r="F199" s="1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67">
        <v>44512</v>
      </c>
    </row>
    <row r="200" spans="2:21" s="6" customFormat="1" ht="18.75" customHeight="1" x14ac:dyDescent="0.25">
      <c r="C200" s="9"/>
      <c r="D200" s="9"/>
      <c r="E200" s="16"/>
      <c r="F200" s="16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67">
        <v>44513</v>
      </c>
    </row>
    <row r="201" spans="2:21" s="6" customFormat="1" ht="18.75" customHeight="1" x14ac:dyDescent="0.25">
      <c r="C201" s="9"/>
      <c r="D201" s="9"/>
      <c r="E201" s="16"/>
      <c r="F201" s="16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67">
        <v>44514</v>
      </c>
    </row>
    <row r="202" spans="2:21" s="6" customFormat="1" ht="18.75" customHeight="1" x14ac:dyDescent="0.25">
      <c r="C202" s="9"/>
      <c r="D202" s="9"/>
      <c r="E202" s="16"/>
      <c r="F202" s="1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67">
        <v>44515</v>
      </c>
    </row>
    <row r="203" spans="2:21" s="6" customFormat="1" ht="18.75" customHeight="1" x14ac:dyDescent="0.25">
      <c r="C203" s="9"/>
      <c r="D203" s="9"/>
      <c r="E203" s="16"/>
      <c r="F203" s="16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67">
        <v>44516</v>
      </c>
    </row>
    <row r="204" spans="2:21" s="6" customFormat="1" ht="18.75" customHeight="1" x14ac:dyDescent="0.25">
      <c r="C204" s="9"/>
      <c r="D204" s="9"/>
      <c r="E204" s="16"/>
      <c r="F204" s="1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67">
        <v>44517</v>
      </c>
    </row>
    <row r="205" spans="2:21" s="6" customFormat="1" ht="18.75" customHeight="1" x14ac:dyDescent="0.25">
      <c r="C205" s="9"/>
      <c r="D205" s="9"/>
      <c r="E205" s="16"/>
      <c r="F205" s="16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67">
        <v>44518</v>
      </c>
    </row>
    <row r="206" spans="2:21" s="6" customFormat="1" ht="18.75" customHeight="1" x14ac:dyDescent="0.25">
      <c r="B206" s="2"/>
      <c r="C206" s="9"/>
      <c r="D206" s="9"/>
      <c r="E206" s="16"/>
      <c r="F206" s="1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67">
        <v>44519</v>
      </c>
    </row>
    <row r="207" spans="2:21" s="6" customFormat="1" ht="18.75" customHeight="1" x14ac:dyDescent="0.25">
      <c r="B207" s="2"/>
      <c r="C207" s="9"/>
      <c r="D207" s="9"/>
      <c r="E207" s="16"/>
      <c r="F207" s="16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67">
        <v>44520</v>
      </c>
    </row>
    <row r="208" spans="2:21" s="6" customFormat="1" ht="18.75" customHeight="1" x14ac:dyDescent="0.25">
      <c r="B208" s="2"/>
      <c r="C208" s="9"/>
      <c r="D208" s="9"/>
      <c r="E208" s="16"/>
      <c r="F208" s="1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67">
        <v>44521</v>
      </c>
    </row>
    <row r="209" spans="1:21" ht="18.75" customHeight="1" x14ac:dyDescent="0.25">
      <c r="B209" s="28"/>
      <c r="U209" s="67">
        <v>44522</v>
      </c>
    </row>
    <row r="210" spans="1:21" ht="18.75" customHeight="1" x14ac:dyDescent="0.25">
      <c r="B210" s="28"/>
      <c r="U210" s="67">
        <v>44523</v>
      </c>
    </row>
    <row r="211" spans="1:21" ht="18.75" customHeight="1" x14ac:dyDescent="0.25">
      <c r="B211" s="28"/>
      <c r="U211" s="67">
        <v>44524</v>
      </c>
    </row>
    <row r="212" spans="1:21" s="29" customFormat="1" x14ac:dyDescent="0.25">
      <c r="A212" s="28"/>
      <c r="B212" s="28"/>
      <c r="C212" s="9"/>
      <c r="D212" s="9"/>
      <c r="E212" s="16"/>
      <c r="F212" s="16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67">
        <v>44525</v>
      </c>
    </row>
    <row r="213" spans="1:21" s="29" customFormat="1" x14ac:dyDescent="0.25">
      <c r="A213" s="28"/>
      <c r="B213" s="28"/>
      <c r="C213" s="9"/>
      <c r="D213" s="9"/>
      <c r="E213" s="16"/>
      <c r="F213" s="1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67">
        <v>44526</v>
      </c>
    </row>
    <row r="214" spans="1:21" s="29" customFormat="1" x14ac:dyDescent="0.25">
      <c r="A214" s="28"/>
      <c r="B214" s="28"/>
      <c r="C214" s="9"/>
      <c r="D214" s="9"/>
      <c r="E214" s="16"/>
      <c r="F214" s="1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67">
        <v>44527</v>
      </c>
    </row>
    <row r="215" spans="1:21" s="29" customFormat="1" x14ac:dyDescent="0.25">
      <c r="A215" s="28"/>
      <c r="B215" s="28"/>
      <c r="C215" s="9"/>
      <c r="D215" s="9"/>
      <c r="E215" s="16"/>
      <c r="F215" s="1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67">
        <v>44528</v>
      </c>
    </row>
    <row r="216" spans="1:21" s="29" customFormat="1" x14ac:dyDescent="0.25">
      <c r="A216" s="28"/>
      <c r="B216" s="28"/>
      <c r="C216" s="9"/>
      <c r="D216" s="9"/>
      <c r="E216" s="16"/>
      <c r="F216" s="1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67">
        <v>44529</v>
      </c>
    </row>
    <row r="217" spans="1:21" s="29" customFormat="1" x14ac:dyDescent="0.25">
      <c r="A217" s="28"/>
      <c r="B217" s="28"/>
      <c r="C217" s="9"/>
      <c r="D217" s="9"/>
      <c r="E217" s="16"/>
      <c r="F217" s="1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67">
        <v>44530</v>
      </c>
    </row>
    <row r="218" spans="1:21" s="29" customFormat="1" x14ac:dyDescent="0.25">
      <c r="A218" s="28"/>
      <c r="B218" s="28"/>
      <c r="C218" s="9"/>
      <c r="D218" s="9"/>
      <c r="E218" s="16"/>
      <c r="F218" s="16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67">
        <v>44531</v>
      </c>
    </row>
    <row r="219" spans="1:21" s="29" customFormat="1" x14ac:dyDescent="0.25">
      <c r="A219" s="28"/>
      <c r="B219" s="28"/>
      <c r="C219" s="9"/>
      <c r="D219" s="9"/>
      <c r="E219" s="16"/>
      <c r="F219" s="16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67">
        <v>44532</v>
      </c>
    </row>
    <row r="220" spans="1:21" s="29" customFormat="1" x14ac:dyDescent="0.25">
      <c r="A220" s="28"/>
      <c r="B220" s="28"/>
      <c r="C220" s="9"/>
      <c r="D220" s="9"/>
      <c r="E220" s="16"/>
      <c r="F220" s="1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67">
        <v>44533</v>
      </c>
    </row>
    <row r="221" spans="1:21" s="29" customFormat="1" x14ac:dyDescent="0.25">
      <c r="A221" s="28"/>
      <c r="B221" s="28"/>
      <c r="C221" s="9"/>
      <c r="D221" s="9"/>
      <c r="E221" s="16"/>
      <c r="F221" s="16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67">
        <v>44534</v>
      </c>
    </row>
    <row r="222" spans="1:21" s="29" customFormat="1" x14ac:dyDescent="0.25">
      <c r="A222" s="28"/>
      <c r="B222" s="28"/>
      <c r="C222" s="9"/>
      <c r="D222" s="9"/>
      <c r="E222" s="16"/>
      <c r="F222" s="16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67">
        <v>44535</v>
      </c>
    </row>
    <row r="223" spans="1:21" s="29" customFormat="1" x14ac:dyDescent="0.25">
      <c r="A223" s="28"/>
      <c r="B223" s="28"/>
      <c r="C223" s="9"/>
      <c r="D223" s="9"/>
      <c r="E223" s="16"/>
      <c r="F223" s="16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67">
        <v>44536</v>
      </c>
    </row>
    <row r="224" spans="1:21" s="29" customFormat="1" x14ac:dyDescent="0.25">
      <c r="A224" s="28"/>
      <c r="B224" s="28"/>
      <c r="C224" s="9"/>
      <c r="D224" s="9"/>
      <c r="E224" s="16"/>
      <c r="F224" s="16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67">
        <v>44537</v>
      </c>
    </row>
    <row r="225" spans="1:21" s="29" customFormat="1" x14ac:dyDescent="0.25">
      <c r="A225" s="28"/>
      <c r="B225" s="28"/>
      <c r="C225" s="9"/>
      <c r="D225" s="9"/>
      <c r="E225" s="16"/>
      <c r="F225" s="16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67">
        <v>44538</v>
      </c>
    </row>
    <row r="226" spans="1:21" s="29" customFormat="1" x14ac:dyDescent="0.25">
      <c r="A226" s="28"/>
      <c r="B226" s="28"/>
      <c r="C226" s="9"/>
      <c r="D226" s="9"/>
      <c r="E226" s="16"/>
      <c r="F226" s="1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67">
        <v>44539</v>
      </c>
    </row>
    <row r="227" spans="1:21" s="29" customFormat="1" x14ac:dyDescent="0.25">
      <c r="A227" s="28"/>
      <c r="B227" s="28"/>
      <c r="C227" s="9"/>
      <c r="D227" s="9"/>
      <c r="E227" s="16"/>
      <c r="F227" s="16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67">
        <v>44540</v>
      </c>
    </row>
    <row r="228" spans="1:21" s="29" customFormat="1" x14ac:dyDescent="0.25">
      <c r="A228" s="28"/>
      <c r="B228" s="28"/>
      <c r="C228" s="9"/>
      <c r="D228" s="9"/>
      <c r="E228" s="16"/>
      <c r="F228" s="1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67">
        <v>44541</v>
      </c>
    </row>
    <row r="229" spans="1:21" s="29" customFormat="1" x14ac:dyDescent="0.25">
      <c r="A229" s="28"/>
      <c r="B229" s="28"/>
      <c r="C229" s="9"/>
      <c r="D229" s="9"/>
      <c r="E229" s="16"/>
      <c r="F229" s="1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67">
        <v>44542</v>
      </c>
    </row>
    <row r="230" spans="1:21" s="29" customFormat="1" x14ac:dyDescent="0.25">
      <c r="A230" s="28"/>
      <c r="B230" s="28"/>
      <c r="C230" s="9"/>
      <c r="D230" s="9"/>
      <c r="E230" s="16"/>
      <c r="F230" s="1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67">
        <v>44543</v>
      </c>
    </row>
    <row r="231" spans="1:21" s="29" customFormat="1" x14ac:dyDescent="0.25">
      <c r="A231" s="28"/>
      <c r="B231" s="28"/>
      <c r="C231" s="9"/>
      <c r="D231" s="9"/>
      <c r="E231" s="16"/>
      <c r="F231" s="1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67">
        <v>44544</v>
      </c>
    </row>
    <row r="232" spans="1:21" s="29" customFormat="1" x14ac:dyDescent="0.25">
      <c r="A232" s="28"/>
      <c r="B232" s="28"/>
      <c r="C232" s="9"/>
      <c r="D232" s="9"/>
      <c r="E232" s="16"/>
      <c r="F232" s="1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67">
        <v>44545</v>
      </c>
    </row>
    <row r="233" spans="1:21" s="29" customFormat="1" x14ac:dyDescent="0.25">
      <c r="A233" s="28"/>
      <c r="B233" s="28"/>
      <c r="C233" s="9"/>
      <c r="D233" s="9"/>
      <c r="E233" s="16"/>
      <c r="F233" s="1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67">
        <v>44546</v>
      </c>
    </row>
    <row r="234" spans="1:21" s="29" customFormat="1" x14ac:dyDescent="0.25">
      <c r="A234" s="28"/>
      <c r="B234" s="28"/>
      <c r="C234" s="9"/>
      <c r="D234" s="9"/>
      <c r="E234" s="16"/>
      <c r="F234" s="16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67">
        <v>44547</v>
      </c>
    </row>
    <row r="235" spans="1:21" s="29" customFormat="1" x14ac:dyDescent="0.25">
      <c r="A235" s="28"/>
      <c r="B235" s="28"/>
      <c r="C235" s="9"/>
      <c r="D235" s="9"/>
      <c r="E235" s="16"/>
      <c r="F235" s="16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67">
        <v>44548</v>
      </c>
    </row>
    <row r="236" spans="1:21" s="29" customFormat="1" x14ac:dyDescent="0.25">
      <c r="A236" s="28"/>
      <c r="B236" s="28"/>
      <c r="C236" s="9"/>
      <c r="D236" s="9"/>
      <c r="E236" s="16"/>
      <c r="F236" s="16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67">
        <v>44549</v>
      </c>
    </row>
    <row r="237" spans="1:21" s="29" customFormat="1" x14ac:dyDescent="0.25">
      <c r="A237" s="28"/>
      <c r="B237" s="28"/>
      <c r="C237" s="9"/>
      <c r="D237" s="9"/>
      <c r="E237" s="16"/>
      <c r="F237" s="1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67">
        <v>44550</v>
      </c>
    </row>
    <row r="238" spans="1:21" s="29" customFormat="1" x14ac:dyDescent="0.25">
      <c r="A238" s="28"/>
      <c r="B238" s="28"/>
      <c r="C238" s="9"/>
      <c r="D238" s="9"/>
      <c r="E238" s="16"/>
      <c r="F238" s="1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67">
        <v>44551</v>
      </c>
    </row>
    <row r="239" spans="1:21" s="29" customFormat="1" x14ac:dyDescent="0.25">
      <c r="A239" s="28"/>
      <c r="B239" s="28"/>
      <c r="C239" s="9"/>
      <c r="D239" s="9"/>
      <c r="E239" s="16"/>
      <c r="F239" s="1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67">
        <v>44552</v>
      </c>
    </row>
    <row r="240" spans="1:21" s="29" customFormat="1" x14ac:dyDescent="0.25">
      <c r="A240" s="28"/>
      <c r="B240" s="28"/>
      <c r="C240" s="9"/>
      <c r="D240" s="9"/>
      <c r="E240" s="16"/>
      <c r="F240" s="1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67">
        <v>44553</v>
      </c>
    </row>
    <row r="241" spans="1:21" s="29" customFormat="1" x14ac:dyDescent="0.25">
      <c r="A241" s="28"/>
      <c r="B241" s="28"/>
      <c r="C241" s="9"/>
      <c r="D241" s="9"/>
      <c r="E241" s="16"/>
      <c r="F241" s="1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67">
        <v>44554</v>
      </c>
    </row>
    <row r="242" spans="1:21" s="29" customFormat="1" x14ac:dyDescent="0.25">
      <c r="A242" s="28"/>
      <c r="B242" s="28"/>
      <c r="C242" s="9"/>
      <c r="D242" s="9"/>
      <c r="E242" s="16"/>
      <c r="F242" s="1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67">
        <v>44555</v>
      </c>
    </row>
    <row r="243" spans="1:21" s="29" customFormat="1" x14ac:dyDescent="0.25">
      <c r="A243" s="28"/>
      <c r="B243" s="28"/>
      <c r="C243" s="9"/>
      <c r="D243" s="9"/>
      <c r="E243" s="16"/>
      <c r="F243" s="1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67">
        <v>44556</v>
      </c>
    </row>
    <row r="244" spans="1:21" s="29" customFormat="1" x14ac:dyDescent="0.25">
      <c r="A244" s="28"/>
      <c r="B244" s="28"/>
      <c r="C244" s="9"/>
      <c r="D244" s="9"/>
      <c r="E244" s="16"/>
      <c r="F244" s="1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67">
        <v>44557</v>
      </c>
    </row>
    <row r="245" spans="1:21" s="29" customFormat="1" x14ac:dyDescent="0.25">
      <c r="A245" s="28"/>
      <c r="B245" s="28"/>
      <c r="C245" s="9"/>
      <c r="D245" s="9"/>
      <c r="E245" s="16"/>
      <c r="F245" s="1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67">
        <v>44558</v>
      </c>
    </row>
    <row r="246" spans="1:21" s="29" customFormat="1" x14ac:dyDescent="0.25">
      <c r="A246" s="28"/>
      <c r="B246" s="28"/>
      <c r="C246" s="9"/>
      <c r="D246" s="9"/>
      <c r="E246" s="16"/>
      <c r="F246" s="1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67">
        <v>44559</v>
      </c>
    </row>
    <row r="247" spans="1:21" s="29" customFormat="1" x14ac:dyDescent="0.25">
      <c r="A247" s="28"/>
      <c r="B247" s="28"/>
      <c r="C247" s="9"/>
      <c r="D247" s="9"/>
      <c r="E247" s="16"/>
      <c r="F247" s="1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67">
        <v>44560</v>
      </c>
    </row>
    <row r="248" spans="1:21" s="29" customFormat="1" x14ac:dyDescent="0.25">
      <c r="A248" s="28"/>
      <c r="B248" s="28"/>
      <c r="C248" s="9"/>
      <c r="D248" s="9"/>
      <c r="E248" s="16"/>
      <c r="F248" s="1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67">
        <v>44561</v>
      </c>
    </row>
    <row r="249" spans="1:21" s="29" customFormat="1" x14ac:dyDescent="0.25">
      <c r="A249" s="28"/>
      <c r="B249" s="28"/>
      <c r="C249" s="9"/>
      <c r="D249" s="9"/>
      <c r="E249" s="16"/>
      <c r="F249" s="1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67">
        <v>44562</v>
      </c>
    </row>
    <row r="250" spans="1:21" s="29" customFormat="1" x14ac:dyDescent="0.25">
      <c r="A250" s="28"/>
      <c r="B250" s="28"/>
      <c r="C250" s="9"/>
      <c r="D250" s="9"/>
      <c r="E250" s="16"/>
      <c r="F250" s="16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67">
        <v>44563</v>
      </c>
    </row>
    <row r="251" spans="1:21" s="29" customFormat="1" x14ac:dyDescent="0.25">
      <c r="A251" s="28"/>
      <c r="B251" s="28"/>
      <c r="C251" s="9"/>
      <c r="D251" s="9"/>
      <c r="E251" s="16"/>
      <c r="F251" s="16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67">
        <v>44564</v>
      </c>
    </row>
    <row r="252" spans="1:21" s="29" customFormat="1" x14ac:dyDescent="0.25">
      <c r="A252" s="28"/>
      <c r="B252" s="28"/>
      <c r="C252" s="9"/>
      <c r="D252" s="9"/>
      <c r="E252" s="16"/>
      <c r="F252" s="16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67">
        <v>44565</v>
      </c>
    </row>
    <row r="253" spans="1:21" s="29" customFormat="1" x14ac:dyDescent="0.25">
      <c r="A253" s="28"/>
      <c r="B253" s="28"/>
      <c r="C253" s="9"/>
      <c r="D253" s="9"/>
      <c r="E253" s="16"/>
      <c r="F253" s="16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67">
        <v>44566</v>
      </c>
    </row>
    <row r="254" spans="1:21" s="29" customFormat="1" x14ac:dyDescent="0.25">
      <c r="A254" s="28"/>
      <c r="B254" s="28"/>
      <c r="C254" s="9"/>
      <c r="D254" s="9"/>
      <c r="E254" s="16"/>
      <c r="F254" s="16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67">
        <v>44567</v>
      </c>
    </row>
    <row r="255" spans="1:21" s="29" customFormat="1" x14ac:dyDescent="0.25">
      <c r="A255" s="28"/>
      <c r="B255" s="28"/>
      <c r="C255" s="9"/>
      <c r="D255" s="9"/>
      <c r="E255" s="16"/>
      <c r="F255" s="16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67">
        <v>44568</v>
      </c>
    </row>
    <row r="256" spans="1:21" s="29" customFormat="1" x14ac:dyDescent="0.25">
      <c r="A256" s="28"/>
      <c r="B256" s="28"/>
      <c r="C256" s="9"/>
      <c r="D256" s="9"/>
      <c r="E256" s="16"/>
      <c r="F256" s="16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67">
        <v>44569</v>
      </c>
    </row>
    <row r="257" spans="1:21" s="29" customFormat="1" x14ac:dyDescent="0.25">
      <c r="A257" s="28"/>
      <c r="B257" s="28"/>
      <c r="C257" s="9"/>
      <c r="D257" s="9"/>
      <c r="E257" s="16"/>
      <c r="F257" s="1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67">
        <v>44570</v>
      </c>
    </row>
    <row r="258" spans="1:21" s="29" customFormat="1" x14ac:dyDescent="0.25">
      <c r="A258" s="28"/>
      <c r="B258" s="28"/>
      <c r="C258" s="9"/>
      <c r="D258" s="9"/>
      <c r="E258" s="16"/>
      <c r="F258" s="1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67">
        <v>44571</v>
      </c>
    </row>
    <row r="259" spans="1:21" s="29" customFormat="1" x14ac:dyDescent="0.25">
      <c r="A259" s="28"/>
      <c r="B259" s="28"/>
      <c r="C259" s="9"/>
      <c r="D259" s="9"/>
      <c r="E259" s="16"/>
      <c r="F259" s="16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67">
        <v>44572</v>
      </c>
    </row>
    <row r="260" spans="1:21" s="29" customFormat="1" x14ac:dyDescent="0.25">
      <c r="A260" s="28"/>
      <c r="B260" s="28"/>
      <c r="C260" s="9"/>
      <c r="D260" s="9"/>
      <c r="E260" s="16"/>
      <c r="F260" s="16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67">
        <v>44573</v>
      </c>
    </row>
    <row r="261" spans="1:21" s="29" customFormat="1" x14ac:dyDescent="0.25">
      <c r="A261" s="28"/>
      <c r="B261" s="28"/>
      <c r="C261" s="9"/>
      <c r="D261" s="9"/>
      <c r="E261" s="16"/>
      <c r="F261" s="16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67">
        <v>44574</v>
      </c>
    </row>
    <row r="262" spans="1:21" s="29" customFormat="1" x14ac:dyDescent="0.25">
      <c r="A262" s="28"/>
      <c r="B262" s="28"/>
      <c r="C262" s="9"/>
      <c r="D262" s="9"/>
      <c r="E262" s="16"/>
      <c r="F262" s="16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67">
        <v>44575</v>
      </c>
    </row>
    <row r="263" spans="1:21" s="29" customFormat="1" x14ac:dyDescent="0.25">
      <c r="A263" s="28"/>
      <c r="B263" s="28"/>
      <c r="C263" s="9"/>
      <c r="D263" s="9"/>
      <c r="E263" s="16"/>
      <c r="F263" s="16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67">
        <v>44576</v>
      </c>
    </row>
    <row r="264" spans="1:21" s="29" customFormat="1" x14ac:dyDescent="0.25">
      <c r="A264" s="28"/>
      <c r="B264" s="28"/>
      <c r="C264" s="9"/>
      <c r="D264" s="9"/>
      <c r="E264" s="16"/>
      <c r="F264" s="16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67">
        <v>44577</v>
      </c>
    </row>
    <row r="265" spans="1:21" s="29" customFormat="1" x14ac:dyDescent="0.25">
      <c r="A265" s="28"/>
      <c r="B265" s="28"/>
      <c r="C265" s="9"/>
      <c r="D265" s="9"/>
      <c r="E265" s="16"/>
      <c r="F265" s="16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67">
        <v>44578</v>
      </c>
    </row>
    <row r="266" spans="1:21" s="29" customFormat="1" x14ac:dyDescent="0.25">
      <c r="A266" s="28"/>
      <c r="B266" s="28"/>
      <c r="C266" s="9"/>
      <c r="D266" s="9"/>
      <c r="E266" s="16"/>
      <c r="F266" s="16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67">
        <v>44579</v>
      </c>
    </row>
    <row r="267" spans="1:21" s="29" customFormat="1" x14ac:dyDescent="0.25">
      <c r="A267" s="28"/>
      <c r="B267" s="28"/>
      <c r="C267" s="9"/>
      <c r="D267" s="9"/>
      <c r="E267" s="16"/>
      <c r="F267" s="16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67">
        <v>44580</v>
      </c>
    </row>
    <row r="268" spans="1:21" s="29" customFormat="1" x14ac:dyDescent="0.25">
      <c r="A268" s="28"/>
      <c r="B268" s="28"/>
      <c r="C268" s="9"/>
      <c r="D268" s="9"/>
      <c r="E268" s="16"/>
      <c r="F268" s="16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67">
        <v>44581</v>
      </c>
    </row>
    <row r="269" spans="1:21" s="29" customFormat="1" x14ac:dyDescent="0.25">
      <c r="A269" s="28"/>
      <c r="B269" s="28"/>
      <c r="C269" s="9"/>
      <c r="D269" s="9"/>
      <c r="E269" s="16"/>
      <c r="F269" s="16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67">
        <v>44582</v>
      </c>
    </row>
    <row r="270" spans="1:21" s="29" customFormat="1" x14ac:dyDescent="0.25">
      <c r="A270" s="28"/>
      <c r="B270" s="28"/>
      <c r="C270" s="9"/>
      <c r="D270" s="9"/>
      <c r="E270" s="16"/>
      <c r="F270" s="1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67">
        <v>44583</v>
      </c>
    </row>
    <row r="271" spans="1:21" s="29" customFormat="1" x14ac:dyDescent="0.25">
      <c r="A271" s="28"/>
      <c r="B271" s="28"/>
      <c r="C271" s="9"/>
      <c r="D271" s="9"/>
      <c r="E271" s="16"/>
      <c r="F271" s="1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67">
        <v>44584</v>
      </c>
    </row>
    <row r="272" spans="1:21" s="29" customFormat="1" x14ac:dyDescent="0.25">
      <c r="A272" s="28"/>
      <c r="B272" s="28"/>
      <c r="C272" s="9"/>
      <c r="D272" s="9"/>
      <c r="E272" s="16"/>
      <c r="F272" s="1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67">
        <v>44585</v>
      </c>
    </row>
    <row r="273" spans="1:21" s="29" customFormat="1" x14ac:dyDescent="0.25">
      <c r="A273" s="28"/>
      <c r="B273" s="28"/>
      <c r="C273" s="9"/>
      <c r="D273" s="9"/>
      <c r="E273" s="16"/>
      <c r="F273" s="1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67">
        <v>44586</v>
      </c>
    </row>
    <row r="274" spans="1:21" s="29" customFormat="1" x14ac:dyDescent="0.25">
      <c r="A274" s="28"/>
      <c r="B274" s="28"/>
      <c r="C274" s="9"/>
      <c r="D274" s="9"/>
      <c r="E274" s="16"/>
      <c r="F274" s="1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67">
        <v>44587</v>
      </c>
    </row>
    <row r="275" spans="1:21" s="29" customFormat="1" x14ac:dyDescent="0.25">
      <c r="A275" s="28"/>
      <c r="B275" s="28"/>
      <c r="C275" s="9"/>
      <c r="D275" s="9"/>
      <c r="E275" s="16"/>
      <c r="F275" s="1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67">
        <v>44588</v>
      </c>
    </row>
    <row r="276" spans="1:21" s="29" customFormat="1" x14ac:dyDescent="0.25">
      <c r="A276" s="28"/>
      <c r="B276" s="24"/>
      <c r="C276" s="9"/>
      <c r="D276" s="9"/>
      <c r="E276" s="16"/>
      <c r="F276" s="1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67">
        <v>44589</v>
      </c>
    </row>
    <row r="277" spans="1:21" s="29" customFormat="1" x14ac:dyDescent="0.25">
      <c r="A277" s="28"/>
      <c r="B277" s="24"/>
      <c r="C277" s="9"/>
      <c r="D277" s="9"/>
      <c r="E277" s="16"/>
      <c r="F277" s="1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67">
        <v>44590</v>
      </c>
    </row>
    <row r="278" spans="1:21" s="29" customFormat="1" x14ac:dyDescent="0.25">
      <c r="A278" s="28"/>
      <c r="B278" s="9"/>
      <c r="C278" s="9"/>
      <c r="D278" s="9"/>
      <c r="E278" s="16"/>
      <c r="F278" s="1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67">
        <v>44591</v>
      </c>
    </row>
    <row r="279" spans="1:21" s="29" customFormat="1" x14ac:dyDescent="0.25">
      <c r="A279" s="24"/>
      <c r="B279" s="9"/>
      <c r="C279" s="9"/>
      <c r="D279" s="9"/>
      <c r="E279" s="16"/>
      <c r="F279" s="1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67">
        <v>44592</v>
      </c>
    </row>
    <row r="280" spans="1:21" s="29" customFormat="1" x14ac:dyDescent="0.25">
      <c r="A280" s="24"/>
      <c r="B280" s="9"/>
      <c r="C280" s="9"/>
      <c r="D280" s="9"/>
      <c r="E280" s="16"/>
      <c r="F280" s="1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67">
        <v>44593</v>
      </c>
    </row>
    <row r="281" spans="1:21" s="29" customFormat="1" x14ac:dyDescent="0.25">
      <c r="A281" s="9"/>
      <c r="B281" s="9"/>
      <c r="C281" s="9"/>
      <c r="D281" s="9"/>
      <c r="E281" s="16"/>
      <c r="F281" s="1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67">
        <v>44594</v>
      </c>
    </row>
    <row r="282" spans="1:21" s="29" customFormat="1" x14ac:dyDescent="0.25">
      <c r="A282" s="9"/>
      <c r="B282" s="9"/>
      <c r="C282" s="9"/>
      <c r="D282" s="9"/>
      <c r="E282" s="16"/>
      <c r="F282" s="1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67">
        <v>44595</v>
      </c>
    </row>
    <row r="283" spans="1:21" s="29" customFormat="1" x14ac:dyDescent="0.25">
      <c r="A283" s="9"/>
      <c r="B283" s="9"/>
      <c r="C283" s="9"/>
      <c r="D283" s="9"/>
      <c r="E283" s="16"/>
      <c r="F283" s="1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67">
        <v>44596</v>
      </c>
    </row>
    <row r="284" spans="1:21" s="29" customFormat="1" x14ac:dyDescent="0.25">
      <c r="A284" s="9"/>
      <c r="B284" s="9"/>
      <c r="C284" s="9"/>
      <c r="D284" s="9"/>
      <c r="E284" s="16"/>
      <c r="F284" s="1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67">
        <v>44597</v>
      </c>
    </row>
    <row r="285" spans="1:21" s="29" customFormat="1" x14ac:dyDescent="0.25">
      <c r="A285" s="9"/>
      <c r="B285" s="9"/>
      <c r="C285" s="9"/>
      <c r="D285" s="9"/>
      <c r="E285" s="16"/>
      <c r="F285" s="1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67">
        <v>44598</v>
      </c>
    </row>
    <row r="286" spans="1:21" s="29" customFormat="1" x14ac:dyDescent="0.25">
      <c r="A286" s="9"/>
      <c r="B286" s="9"/>
      <c r="C286" s="9"/>
      <c r="D286" s="9"/>
      <c r="E286" s="16"/>
      <c r="F286" s="1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67">
        <v>44599</v>
      </c>
    </row>
    <row r="287" spans="1:21" s="29" customFormat="1" x14ac:dyDescent="0.25">
      <c r="A287" s="9"/>
      <c r="B287" s="9"/>
      <c r="C287" s="9"/>
      <c r="D287" s="9"/>
      <c r="E287" s="16"/>
      <c r="F287" s="1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67">
        <v>44600</v>
      </c>
    </row>
    <row r="288" spans="1:21" s="29" customFormat="1" x14ac:dyDescent="0.25">
      <c r="A288" s="9"/>
      <c r="B288" s="9"/>
      <c r="C288" s="9"/>
      <c r="D288" s="9"/>
      <c r="E288" s="16"/>
      <c r="F288" s="1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67">
        <v>44601</v>
      </c>
    </row>
    <row r="289" spans="1:21" s="29" customFormat="1" x14ac:dyDescent="0.25">
      <c r="A289" s="9"/>
      <c r="B289" s="9"/>
      <c r="C289" s="9"/>
      <c r="D289" s="9"/>
      <c r="E289" s="16"/>
      <c r="F289" s="1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67">
        <v>44602</v>
      </c>
    </row>
    <row r="290" spans="1:21" s="29" customFormat="1" x14ac:dyDescent="0.25">
      <c r="A290" s="9"/>
      <c r="B290" s="9"/>
      <c r="C290" s="9"/>
      <c r="D290" s="9"/>
      <c r="E290" s="16"/>
      <c r="F290" s="1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67">
        <v>44603</v>
      </c>
    </row>
    <row r="291" spans="1:21" s="29" customFormat="1" x14ac:dyDescent="0.25">
      <c r="A291" s="9"/>
      <c r="B291" s="9"/>
      <c r="C291" s="9"/>
      <c r="D291" s="9"/>
      <c r="E291" s="16"/>
      <c r="F291" s="1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67">
        <v>44604</v>
      </c>
    </row>
    <row r="292" spans="1:21" s="29" customFormat="1" x14ac:dyDescent="0.25">
      <c r="A292" s="9"/>
      <c r="B292" s="9"/>
      <c r="C292" s="9"/>
      <c r="D292" s="9"/>
      <c r="E292" s="16"/>
      <c r="F292" s="1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67">
        <v>44605</v>
      </c>
    </row>
    <row r="293" spans="1:21" s="29" customFormat="1" x14ac:dyDescent="0.25">
      <c r="A293" s="9"/>
      <c r="B293" s="9"/>
      <c r="C293" s="9"/>
      <c r="D293" s="9"/>
      <c r="E293" s="16"/>
      <c r="F293" s="1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67">
        <v>44606</v>
      </c>
    </row>
    <row r="294" spans="1:21" s="29" customFormat="1" x14ac:dyDescent="0.25">
      <c r="A294" s="9"/>
      <c r="B294" s="9"/>
      <c r="C294" s="9"/>
      <c r="D294" s="9"/>
      <c r="E294" s="16"/>
      <c r="F294" s="1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67">
        <v>44607</v>
      </c>
    </row>
    <row r="295" spans="1:21" s="29" customFormat="1" x14ac:dyDescent="0.25">
      <c r="A295" s="9"/>
      <c r="B295" s="9"/>
      <c r="C295" s="9"/>
      <c r="D295" s="9"/>
      <c r="E295" s="16"/>
      <c r="F295" s="1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67">
        <v>44608</v>
      </c>
    </row>
    <row r="296" spans="1:21" s="29" customFormat="1" x14ac:dyDescent="0.25">
      <c r="A296" s="9"/>
      <c r="B296" s="9"/>
      <c r="C296" s="9"/>
      <c r="D296" s="9"/>
      <c r="E296" s="16"/>
      <c r="F296" s="1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67">
        <v>44609</v>
      </c>
    </row>
    <row r="297" spans="1:21" s="29" customFormat="1" x14ac:dyDescent="0.25">
      <c r="A297" s="9"/>
      <c r="B297" s="9"/>
      <c r="C297" s="9"/>
      <c r="D297" s="9"/>
      <c r="E297" s="16"/>
      <c r="F297" s="1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67">
        <v>44610</v>
      </c>
    </row>
    <row r="298" spans="1:21" s="29" customFormat="1" x14ac:dyDescent="0.25">
      <c r="A298" s="9"/>
      <c r="B298" s="9"/>
      <c r="C298" s="9"/>
      <c r="D298" s="9"/>
      <c r="E298" s="16"/>
      <c r="F298" s="1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67">
        <v>44611</v>
      </c>
    </row>
    <row r="299" spans="1:21" s="29" customFormat="1" x14ac:dyDescent="0.25">
      <c r="A299" s="9"/>
      <c r="B299" s="9"/>
      <c r="C299" s="9"/>
      <c r="D299" s="9"/>
      <c r="E299" s="16"/>
      <c r="F299" s="1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67">
        <v>44612</v>
      </c>
    </row>
    <row r="300" spans="1:21" s="29" customFormat="1" x14ac:dyDescent="0.25">
      <c r="A300" s="9"/>
      <c r="B300" s="9"/>
      <c r="C300" s="9"/>
      <c r="D300" s="9"/>
      <c r="E300" s="16"/>
      <c r="F300" s="1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67">
        <v>44613</v>
      </c>
    </row>
    <row r="301" spans="1:21" s="29" customFormat="1" x14ac:dyDescent="0.25">
      <c r="A301" s="9"/>
      <c r="B301" s="9"/>
      <c r="C301" s="9"/>
      <c r="D301" s="9"/>
      <c r="E301" s="16"/>
      <c r="F301" s="1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67">
        <v>44614</v>
      </c>
    </row>
    <row r="302" spans="1:21" s="29" customFormat="1" x14ac:dyDescent="0.25">
      <c r="A302" s="9"/>
      <c r="B302" s="9"/>
      <c r="C302" s="9"/>
      <c r="D302" s="9"/>
      <c r="E302" s="16"/>
      <c r="F302" s="1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67">
        <v>44615</v>
      </c>
    </row>
    <row r="303" spans="1:21" s="29" customFormat="1" x14ac:dyDescent="0.25">
      <c r="A303" s="9"/>
      <c r="B303" s="9"/>
      <c r="C303" s="9"/>
      <c r="D303" s="9"/>
      <c r="E303" s="16"/>
      <c r="F303" s="1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67">
        <v>44616</v>
      </c>
    </row>
    <row r="304" spans="1:21" s="29" customFormat="1" x14ac:dyDescent="0.25">
      <c r="A304" s="9"/>
      <c r="B304" s="9"/>
      <c r="C304" s="9"/>
      <c r="D304" s="9"/>
      <c r="E304" s="16"/>
      <c r="F304" s="1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67">
        <v>44617</v>
      </c>
    </row>
    <row r="305" spans="1:21" s="29" customFormat="1" x14ac:dyDescent="0.25">
      <c r="A305" s="9"/>
      <c r="B305" s="9"/>
      <c r="C305" s="9"/>
      <c r="D305" s="9"/>
      <c r="E305" s="16"/>
      <c r="F305" s="1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67">
        <v>44618</v>
      </c>
    </row>
    <row r="306" spans="1:21" s="29" customFormat="1" x14ac:dyDescent="0.25">
      <c r="A306" s="9"/>
      <c r="B306" s="9"/>
      <c r="C306" s="9"/>
      <c r="D306" s="9"/>
      <c r="E306" s="16"/>
      <c r="F306" s="1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67">
        <v>44619</v>
      </c>
    </row>
    <row r="307" spans="1:21" s="29" customFormat="1" x14ac:dyDescent="0.25">
      <c r="A307" s="9"/>
      <c r="B307" s="9"/>
      <c r="C307" s="9"/>
      <c r="D307" s="9"/>
      <c r="E307" s="16"/>
      <c r="F307" s="1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67">
        <v>44620</v>
      </c>
    </row>
    <row r="308" spans="1:21" s="29" customFormat="1" x14ac:dyDescent="0.25">
      <c r="A308" s="9"/>
      <c r="B308" s="9"/>
      <c r="C308" s="9"/>
      <c r="D308" s="9"/>
      <c r="E308" s="16"/>
      <c r="F308" s="1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67">
        <v>44621</v>
      </c>
    </row>
    <row r="309" spans="1:21" s="29" customFormat="1" x14ac:dyDescent="0.25">
      <c r="A309" s="9"/>
      <c r="B309" s="9"/>
      <c r="C309" s="9"/>
      <c r="D309" s="9"/>
      <c r="E309" s="16"/>
      <c r="F309" s="1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67">
        <v>44622</v>
      </c>
    </row>
    <row r="310" spans="1:21" s="29" customFormat="1" x14ac:dyDescent="0.25">
      <c r="A310" s="9"/>
      <c r="B310" s="9"/>
      <c r="C310" s="9"/>
      <c r="D310" s="9"/>
      <c r="E310" s="16"/>
      <c r="F310" s="1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67">
        <v>44623</v>
      </c>
    </row>
    <row r="311" spans="1:21" s="29" customFormat="1" x14ac:dyDescent="0.25">
      <c r="A311" s="9"/>
      <c r="B311" s="9"/>
      <c r="C311" s="9"/>
      <c r="D311" s="9"/>
      <c r="E311" s="16"/>
      <c r="F311" s="1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67">
        <v>44624</v>
      </c>
    </row>
    <row r="312" spans="1:21" s="29" customFormat="1" x14ac:dyDescent="0.25">
      <c r="A312" s="9"/>
      <c r="B312" s="9"/>
      <c r="C312" s="9"/>
      <c r="D312" s="9"/>
      <c r="E312" s="16"/>
      <c r="F312" s="1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67">
        <v>44625</v>
      </c>
    </row>
    <row r="313" spans="1:21" s="29" customFormat="1" x14ac:dyDescent="0.25">
      <c r="A313" s="9"/>
      <c r="B313" s="9"/>
      <c r="C313" s="9"/>
      <c r="D313" s="9"/>
      <c r="E313" s="16"/>
      <c r="F313" s="1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67">
        <v>44626</v>
      </c>
    </row>
    <row r="314" spans="1:21" s="29" customFormat="1" x14ac:dyDescent="0.25">
      <c r="A314" s="9"/>
      <c r="B314" s="9"/>
      <c r="C314" s="9"/>
      <c r="D314" s="9"/>
      <c r="E314" s="16"/>
      <c r="F314" s="1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67">
        <v>44627</v>
      </c>
    </row>
    <row r="315" spans="1:21" s="29" customFormat="1" x14ac:dyDescent="0.25">
      <c r="A315" s="9"/>
      <c r="B315" s="9"/>
      <c r="C315" s="9"/>
      <c r="D315" s="9"/>
      <c r="E315" s="16"/>
      <c r="F315" s="1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67">
        <v>44628</v>
      </c>
    </row>
    <row r="316" spans="1:21" s="29" customFormat="1" x14ac:dyDescent="0.25">
      <c r="A316" s="9"/>
      <c r="B316" s="9"/>
      <c r="C316" s="9"/>
      <c r="D316" s="9"/>
      <c r="E316" s="16"/>
      <c r="F316" s="1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67">
        <v>44629</v>
      </c>
    </row>
    <row r="317" spans="1:21" s="29" customFormat="1" x14ac:dyDescent="0.25">
      <c r="A317" s="9"/>
      <c r="B317" s="9"/>
      <c r="C317" s="9"/>
      <c r="D317" s="9"/>
      <c r="E317" s="16"/>
      <c r="F317" s="1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67">
        <v>44630</v>
      </c>
    </row>
    <row r="318" spans="1:21" s="29" customFormat="1" x14ac:dyDescent="0.25">
      <c r="A318" s="9"/>
      <c r="B318" s="9"/>
      <c r="C318" s="9"/>
      <c r="D318" s="9"/>
      <c r="E318" s="16"/>
      <c r="F318" s="1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67">
        <v>44631</v>
      </c>
    </row>
    <row r="319" spans="1:21" s="29" customFormat="1" x14ac:dyDescent="0.25">
      <c r="A319" s="9"/>
      <c r="B319" s="9"/>
      <c r="C319" s="9"/>
      <c r="D319" s="9"/>
      <c r="E319" s="16"/>
      <c r="F319" s="1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67">
        <v>44632</v>
      </c>
    </row>
    <row r="320" spans="1:21" s="29" customFormat="1" x14ac:dyDescent="0.25">
      <c r="A320" s="9"/>
      <c r="B320" s="9"/>
      <c r="C320" s="9"/>
      <c r="D320" s="9"/>
      <c r="E320" s="16"/>
      <c r="F320" s="1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67">
        <v>44633</v>
      </c>
    </row>
    <row r="321" spans="1:21" s="29" customFormat="1" x14ac:dyDescent="0.25">
      <c r="A321" s="9"/>
      <c r="B321" s="9"/>
      <c r="C321" s="9"/>
      <c r="D321" s="9"/>
      <c r="E321" s="16"/>
      <c r="F321" s="1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67">
        <v>44634</v>
      </c>
    </row>
    <row r="322" spans="1:21" s="29" customFormat="1" x14ac:dyDescent="0.25">
      <c r="A322" s="9"/>
      <c r="B322" s="9"/>
      <c r="C322" s="9"/>
      <c r="D322" s="9"/>
      <c r="E322" s="16"/>
      <c r="F322" s="1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67">
        <v>44635</v>
      </c>
    </row>
    <row r="323" spans="1:21" s="29" customFormat="1" x14ac:dyDescent="0.25">
      <c r="A323" s="9"/>
      <c r="B323" s="9"/>
      <c r="C323" s="9"/>
      <c r="D323" s="9"/>
      <c r="E323" s="16"/>
      <c r="F323" s="1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67">
        <v>44636</v>
      </c>
    </row>
    <row r="324" spans="1:21" s="29" customFormat="1" x14ac:dyDescent="0.25">
      <c r="A324" s="9"/>
      <c r="B324" s="9"/>
      <c r="C324" s="9"/>
      <c r="D324" s="9"/>
      <c r="E324" s="16"/>
      <c r="F324" s="1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67">
        <v>44637</v>
      </c>
    </row>
    <row r="325" spans="1:21" s="29" customFormat="1" x14ac:dyDescent="0.25">
      <c r="A325" s="9"/>
      <c r="B325" s="9"/>
      <c r="C325" s="9"/>
      <c r="D325" s="9"/>
      <c r="E325" s="16"/>
      <c r="F325" s="1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67">
        <v>44638</v>
      </c>
    </row>
    <row r="326" spans="1:21" s="29" customFormat="1" x14ac:dyDescent="0.25">
      <c r="A326" s="9"/>
      <c r="B326" s="9"/>
      <c r="C326" s="9"/>
      <c r="D326" s="9"/>
      <c r="E326" s="16"/>
      <c r="F326" s="1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67">
        <v>44639</v>
      </c>
    </row>
    <row r="327" spans="1:21" s="29" customFormat="1" x14ac:dyDescent="0.25">
      <c r="A327" s="9"/>
      <c r="B327" s="9"/>
      <c r="C327" s="9"/>
      <c r="D327" s="9"/>
      <c r="E327" s="16"/>
      <c r="F327" s="1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67">
        <v>44640</v>
      </c>
    </row>
    <row r="328" spans="1:21" s="29" customFormat="1" x14ac:dyDescent="0.25">
      <c r="A328" s="9"/>
      <c r="B328" s="9"/>
      <c r="C328" s="9"/>
      <c r="D328" s="9"/>
      <c r="E328" s="16"/>
      <c r="F328" s="1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67">
        <v>44641</v>
      </c>
    </row>
    <row r="329" spans="1:21" s="29" customFormat="1" x14ac:dyDescent="0.25">
      <c r="A329" s="9"/>
      <c r="B329" s="2"/>
      <c r="C329" s="9"/>
      <c r="D329" s="9"/>
      <c r="E329" s="16"/>
      <c r="F329" s="1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67">
        <v>44642</v>
      </c>
    </row>
    <row r="330" spans="1:21" s="29" customFormat="1" x14ac:dyDescent="0.25">
      <c r="A330" s="9"/>
      <c r="B330" s="9"/>
      <c r="C330" s="9"/>
      <c r="D330" s="9"/>
      <c r="E330" s="16"/>
      <c r="F330" s="1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67">
        <v>44643</v>
      </c>
    </row>
    <row r="331" spans="1:21" s="29" customFormat="1" x14ac:dyDescent="0.25">
      <c r="A331" s="9"/>
      <c r="B331" s="9"/>
      <c r="C331" s="9"/>
      <c r="D331" s="9"/>
      <c r="E331" s="16"/>
      <c r="F331" s="1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67">
        <v>44644</v>
      </c>
    </row>
    <row r="332" spans="1:21" x14ac:dyDescent="0.25">
      <c r="B332" s="9"/>
      <c r="U332" s="67">
        <v>44645</v>
      </c>
    </row>
    <row r="333" spans="1:21" s="29" customFormat="1" x14ac:dyDescent="0.25">
      <c r="A333" s="9"/>
      <c r="B333" s="9"/>
      <c r="C333" s="9"/>
      <c r="D333" s="9"/>
      <c r="E333" s="16"/>
      <c r="F333" s="1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67">
        <v>44646</v>
      </c>
    </row>
    <row r="334" spans="1:21" s="29" customFormat="1" x14ac:dyDescent="0.25">
      <c r="A334" s="9"/>
      <c r="B334" s="9"/>
      <c r="C334" s="9"/>
      <c r="D334" s="9"/>
      <c r="E334" s="16"/>
      <c r="F334" s="1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67">
        <v>44647</v>
      </c>
    </row>
    <row r="335" spans="1:21" s="29" customFormat="1" x14ac:dyDescent="0.25">
      <c r="A335" s="9"/>
      <c r="B335" s="9"/>
      <c r="C335" s="9"/>
      <c r="D335" s="9"/>
      <c r="E335" s="16"/>
      <c r="F335" s="1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67">
        <v>44648</v>
      </c>
    </row>
    <row r="336" spans="1:21" s="29" customFormat="1" x14ac:dyDescent="0.25">
      <c r="A336" s="9"/>
      <c r="B336" s="9"/>
      <c r="C336" s="9"/>
      <c r="D336" s="9"/>
      <c r="E336" s="16"/>
      <c r="F336" s="1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67">
        <v>44649</v>
      </c>
    </row>
    <row r="337" spans="1:21" s="29" customFormat="1" x14ac:dyDescent="0.25">
      <c r="A337" s="9"/>
      <c r="B337" s="9"/>
      <c r="C337" s="9"/>
      <c r="D337" s="9"/>
      <c r="E337" s="16"/>
      <c r="F337" s="1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67">
        <v>44650</v>
      </c>
    </row>
    <row r="338" spans="1:21" s="29" customFormat="1" x14ac:dyDescent="0.25">
      <c r="A338" s="9"/>
      <c r="B338" s="9"/>
      <c r="C338" s="9"/>
      <c r="D338" s="9"/>
      <c r="E338" s="16"/>
      <c r="F338" s="1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67">
        <v>44651</v>
      </c>
    </row>
    <row r="339" spans="1:21" s="29" customFormat="1" x14ac:dyDescent="0.25">
      <c r="A339" s="9"/>
      <c r="B339" s="9"/>
      <c r="C339" s="9"/>
      <c r="D339" s="9"/>
      <c r="E339" s="16"/>
      <c r="F339" s="1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67">
        <v>44652</v>
      </c>
    </row>
    <row r="340" spans="1:21" s="29" customFormat="1" x14ac:dyDescent="0.25">
      <c r="A340" s="9"/>
      <c r="B340" s="9"/>
      <c r="C340" s="9"/>
      <c r="D340" s="9"/>
      <c r="E340" s="16"/>
      <c r="F340" s="1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67">
        <v>44653</v>
      </c>
    </row>
    <row r="341" spans="1:21" s="29" customFormat="1" x14ac:dyDescent="0.25">
      <c r="A341" s="9"/>
      <c r="B341" s="9"/>
      <c r="C341" s="9"/>
      <c r="D341" s="9"/>
      <c r="E341" s="16"/>
      <c r="F341" s="1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67">
        <v>44654</v>
      </c>
    </row>
    <row r="342" spans="1:21" s="29" customFormat="1" x14ac:dyDescent="0.25">
      <c r="A342" s="9"/>
      <c r="B342" s="9"/>
      <c r="C342" s="9"/>
      <c r="D342" s="9"/>
      <c r="E342" s="16"/>
      <c r="F342" s="1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67">
        <v>44655</v>
      </c>
    </row>
    <row r="343" spans="1:21" s="29" customFormat="1" x14ac:dyDescent="0.25">
      <c r="A343" s="9"/>
      <c r="B343" s="9"/>
      <c r="C343" s="9"/>
      <c r="D343" s="9"/>
      <c r="E343" s="16"/>
      <c r="F343" s="1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67">
        <v>44656</v>
      </c>
    </row>
    <row r="344" spans="1:21" s="29" customFormat="1" x14ac:dyDescent="0.25">
      <c r="A344" s="9"/>
      <c r="B344" s="9"/>
      <c r="C344" s="9"/>
      <c r="D344" s="9"/>
      <c r="E344" s="16"/>
      <c r="F344" s="1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67">
        <v>44657</v>
      </c>
    </row>
    <row r="345" spans="1:21" s="29" customFormat="1" x14ac:dyDescent="0.25">
      <c r="A345" s="9"/>
      <c r="B345" s="9"/>
      <c r="C345" s="9"/>
      <c r="D345" s="9"/>
      <c r="E345" s="16"/>
      <c r="F345" s="1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67">
        <v>44658</v>
      </c>
    </row>
    <row r="346" spans="1:21" s="29" customFormat="1" x14ac:dyDescent="0.25">
      <c r="A346" s="9"/>
      <c r="B346" s="9"/>
      <c r="C346" s="9"/>
      <c r="D346" s="9"/>
      <c r="E346" s="16"/>
      <c r="F346" s="1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67">
        <v>44659</v>
      </c>
    </row>
    <row r="347" spans="1:21" s="29" customFormat="1" x14ac:dyDescent="0.25">
      <c r="A347" s="9"/>
      <c r="B347" s="9"/>
      <c r="C347" s="9"/>
      <c r="D347" s="9"/>
      <c r="E347" s="16"/>
      <c r="F347" s="1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67">
        <v>44660</v>
      </c>
    </row>
    <row r="348" spans="1:21" s="29" customFormat="1" x14ac:dyDescent="0.25">
      <c r="A348" s="9"/>
      <c r="B348" s="9"/>
      <c r="C348" s="9"/>
      <c r="D348" s="9"/>
      <c r="E348" s="16"/>
      <c r="F348" s="1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67">
        <v>44661</v>
      </c>
    </row>
    <row r="349" spans="1:21" s="29" customFormat="1" x14ac:dyDescent="0.25">
      <c r="A349" s="9"/>
      <c r="B349" s="9"/>
      <c r="C349" s="9"/>
      <c r="D349" s="9"/>
      <c r="E349" s="16"/>
      <c r="F349" s="1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67">
        <v>44662</v>
      </c>
    </row>
    <row r="350" spans="1:21" s="29" customFormat="1" x14ac:dyDescent="0.25">
      <c r="A350" s="9"/>
      <c r="B350" s="9"/>
      <c r="C350" s="9"/>
      <c r="D350" s="9"/>
      <c r="E350" s="16"/>
      <c r="F350" s="1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67">
        <v>44663</v>
      </c>
    </row>
    <row r="351" spans="1:21" s="29" customFormat="1" x14ac:dyDescent="0.25">
      <c r="A351" s="9"/>
      <c r="B351" s="9"/>
      <c r="C351" s="9"/>
      <c r="D351" s="9"/>
      <c r="E351" s="16"/>
      <c r="F351" s="1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67">
        <v>44664</v>
      </c>
    </row>
    <row r="352" spans="1:21" s="29" customFormat="1" x14ac:dyDescent="0.25">
      <c r="A352" s="9"/>
      <c r="B352" s="9"/>
      <c r="C352" s="9"/>
      <c r="D352" s="9"/>
      <c r="E352" s="16"/>
      <c r="F352" s="1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67">
        <v>44665</v>
      </c>
    </row>
    <row r="353" spans="1:21" s="29" customFormat="1" x14ac:dyDescent="0.25">
      <c r="A353" s="9"/>
      <c r="B353" s="9"/>
      <c r="C353" s="9"/>
      <c r="D353" s="9"/>
      <c r="E353" s="16"/>
      <c r="F353" s="1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67">
        <v>44666</v>
      </c>
    </row>
    <row r="354" spans="1:21" s="29" customFormat="1" x14ac:dyDescent="0.25">
      <c r="A354" s="9"/>
      <c r="B354" s="9"/>
      <c r="C354" s="9"/>
      <c r="D354" s="9"/>
      <c r="E354" s="16"/>
      <c r="F354" s="1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67">
        <v>44667</v>
      </c>
    </row>
    <row r="355" spans="1:21" s="29" customFormat="1" x14ac:dyDescent="0.25">
      <c r="A355" s="9"/>
      <c r="B355" s="9"/>
      <c r="C355" s="9"/>
      <c r="D355" s="9"/>
      <c r="E355" s="16"/>
      <c r="F355" s="1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67">
        <v>44668</v>
      </c>
    </row>
    <row r="356" spans="1:21" s="29" customFormat="1" x14ac:dyDescent="0.25">
      <c r="A356" s="9"/>
      <c r="B356" s="9"/>
      <c r="C356" s="9"/>
      <c r="D356" s="9"/>
      <c r="E356" s="16"/>
      <c r="F356" s="1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67">
        <v>44669</v>
      </c>
    </row>
    <row r="357" spans="1:21" s="29" customFormat="1" x14ac:dyDescent="0.25">
      <c r="A357" s="9"/>
      <c r="B357" s="9"/>
      <c r="C357" s="9"/>
      <c r="D357" s="9"/>
      <c r="E357" s="16"/>
      <c r="F357" s="1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67">
        <v>44670</v>
      </c>
    </row>
    <row r="358" spans="1:21" s="29" customFormat="1" x14ac:dyDescent="0.25">
      <c r="A358" s="9"/>
      <c r="B358" s="9"/>
      <c r="C358" s="9"/>
      <c r="D358" s="9"/>
      <c r="E358" s="16"/>
      <c r="F358" s="1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67">
        <v>44671</v>
      </c>
    </row>
    <row r="359" spans="1:21" s="29" customFormat="1" x14ac:dyDescent="0.25">
      <c r="A359" s="9"/>
      <c r="B359" s="9"/>
      <c r="C359" s="9"/>
      <c r="D359" s="9"/>
      <c r="E359" s="16"/>
      <c r="F359" s="1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67">
        <v>44672</v>
      </c>
    </row>
    <row r="360" spans="1:21" s="29" customFormat="1" x14ac:dyDescent="0.25">
      <c r="A360" s="9"/>
      <c r="B360" s="9"/>
      <c r="C360" s="9"/>
      <c r="D360" s="9"/>
      <c r="E360" s="16"/>
      <c r="F360" s="1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67">
        <v>44673</v>
      </c>
    </row>
    <row r="361" spans="1:21" s="29" customFormat="1" x14ac:dyDescent="0.25">
      <c r="A361" s="9"/>
      <c r="B361" s="9"/>
      <c r="C361" s="9"/>
      <c r="D361" s="9"/>
      <c r="E361" s="16"/>
      <c r="F361" s="1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67">
        <v>44674</v>
      </c>
    </row>
    <row r="362" spans="1:21" s="29" customFormat="1" x14ac:dyDescent="0.25">
      <c r="A362" s="9"/>
      <c r="B362" s="9"/>
      <c r="C362" s="9"/>
      <c r="D362" s="9"/>
      <c r="E362" s="16"/>
      <c r="F362" s="1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67">
        <v>44675</v>
      </c>
    </row>
    <row r="363" spans="1:21" s="29" customFormat="1" x14ac:dyDescent="0.25">
      <c r="A363" s="9"/>
      <c r="B363" s="9"/>
      <c r="C363" s="9"/>
      <c r="D363" s="9"/>
      <c r="E363" s="16"/>
      <c r="F363" s="1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67">
        <v>44676</v>
      </c>
    </row>
    <row r="364" spans="1:21" s="29" customFormat="1" x14ac:dyDescent="0.25">
      <c r="A364" s="9"/>
      <c r="B364" s="9"/>
      <c r="C364" s="9"/>
      <c r="D364" s="9"/>
      <c r="E364" s="16"/>
      <c r="F364" s="1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67">
        <v>44677</v>
      </c>
    </row>
    <row r="365" spans="1:21" s="29" customFormat="1" x14ac:dyDescent="0.25">
      <c r="A365" s="9"/>
      <c r="B365" s="9"/>
      <c r="C365" s="9"/>
      <c r="D365" s="9"/>
      <c r="E365" s="16"/>
      <c r="F365" s="1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67">
        <v>44678</v>
      </c>
    </row>
    <row r="366" spans="1:21" s="29" customFormat="1" x14ac:dyDescent="0.25">
      <c r="A366" s="9"/>
      <c r="B366" s="9"/>
      <c r="C366" s="9"/>
      <c r="D366" s="9"/>
      <c r="E366" s="16"/>
      <c r="F366" s="1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67">
        <v>44679</v>
      </c>
    </row>
    <row r="367" spans="1:21" s="29" customFormat="1" x14ac:dyDescent="0.25">
      <c r="A367" s="9"/>
      <c r="B367" s="9"/>
      <c r="C367" s="9"/>
      <c r="D367" s="9"/>
      <c r="E367" s="16"/>
      <c r="F367" s="1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67">
        <v>44680</v>
      </c>
    </row>
    <row r="368" spans="1:21" s="29" customFormat="1" x14ac:dyDescent="0.25">
      <c r="A368" s="9"/>
      <c r="B368" s="9"/>
      <c r="C368" s="9"/>
      <c r="D368" s="9"/>
      <c r="E368" s="16"/>
      <c r="F368" s="1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67">
        <v>44681</v>
      </c>
    </row>
    <row r="369" spans="1:21" s="29" customFormat="1" x14ac:dyDescent="0.25">
      <c r="A369" s="9"/>
      <c r="B369" s="9"/>
      <c r="C369" s="9"/>
      <c r="D369" s="9"/>
      <c r="E369" s="16"/>
      <c r="F369" s="1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67">
        <v>44682</v>
      </c>
    </row>
    <row r="370" spans="1:21" s="29" customFormat="1" x14ac:dyDescent="0.25">
      <c r="A370" s="9"/>
      <c r="B370" s="9"/>
      <c r="C370" s="9"/>
      <c r="D370" s="9"/>
      <c r="E370" s="16"/>
      <c r="F370" s="1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67">
        <v>44683</v>
      </c>
    </row>
    <row r="371" spans="1:21" s="29" customFormat="1" x14ac:dyDescent="0.25">
      <c r="A371" s="9"/>
      <c r="B371" s="9"/>
      <c r="C371" s="9"/>
      <c r="D371" s="9"/>
      <c r="E371" s="16"/>
      <c r="F371" s="1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67">
        <v>44684</v>
      </c>
    </row>
    <row r="372" spans="1:21" s="29" customFormat="1" x14ac:dyDescent="0.25">
      <c r="A372" s="9"/>
      <c r="B372" s="9"/>
      <c r="C372" s="9"/>
      <c r="D372" s="9"/>
      <c r="E372" s="16"/>
      <c r="F372" s="1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67">
        <v>44685</v>
      </c>
    </row>
    <row r="373" spans="1:21" s="29" customFormat="1" x14ac:dyDescent="0.25">
      <c r="A373" s="9"/>
      <c r="B373" s="9"/>
      <c r="C373" s="9"/>
      <c r="D373" s="9"/>
      <c r="E373" s="16"/>
      <c r="F373" s="1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67">
        <v>44686</v>
      </c>
    </row>
    <row r="374" spans="1:21" s="29" customFormat="1" x14ac:dyDescent="0.25">
      <c r="A374" s="9"/>
      <c r="B374" s="9"/>
      <c r="C374" s="9"/>
      <c r="D374" s="9"/>
      <c r="E374" s="16"/>
      <c r="F374" s="1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67">
        <v>44687</v>
      </c>
    </row>
    <row r="375" spans="1:21" s="29" customFormat="1" x14ac:dyDescent="0.25">
      <c r="A375" s="9"/>
      <c r="B375" s="2"/>
      <c r="C375" s="9"/>
      <c r="D375" s="9"/>
      <c r="E375" s="16"/>
      <c r="F375" s="1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67">
        <v>44688</v>
      </c>
    </row>
    <row r="376" spans="1:21" s="29" customFormat="1" x14ac:dyDescent="0.25">
      <c r="A376" s="9"/>
      <c r="B376" s="9"/>
      <c r="C376" s="9"/>
      <c r="D376" s="9"/>
      <c r="E376" s="16"/>
      <c r="F376" s="1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67">
        <v>44689</v>
      </c>
    </row>
    <row r="377" spans="1:21" s="29" customFormat="1" x14ac:dyDescent="0.25">
      <c r="A377" s="9"/>
      <c r="B377" s="9"/>
      <c r="C377" s="9"/>
      <c r="D377" s="9"/>
      <c r="E377" s="16"/>
      <c r="F377" s="1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67">
        <v>44690</v>
      </c>
    </row>
    <row r="378" spans="1:21" x14ac:dyDescent="0.25">
      <c r="B378" s="9"/>
      <c r="U378" s="67">
        <v>44691</v>
      </c>
    </row>
    <row r="379" spans="1:21" s="29" customFormat="1" x14ac:dyDescent="0.25">
      <c r="A379" s="9"/>
      <c r="B379" s="9"/>
      <c r="C379" s="9"/>
      <c r="D379" s="9"/>
      <c r="E379" s="16"/>
      <c r="F379" s="1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67">
        <v>44692</v>
      </c>
    </row>
    <row r="380" spans="1:21" s="29" customFormat="1" x14ac:dyDescent="0.25">
      <c r="A380" s="9"/>
      <c r="B380" s="9"/>
      <c r="C380" s="9"/>
      <c r="D380" s="9"/>
      <c r="E380" s="16"/>
      <c r="F380" s="1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67">
        <v>44693</v>
      </c>
    </row>
    <row r="381" spans="1:21" s="29" customFormat="1" x14ac:dyDescent="0.25">
      <c r="A381" s="9"/>
      <c r="B381" s="9"/>
      <c r="C381" s="9"/>
      <c r="D381" s="9"/>
      <c r="E381" s="16"/>
      <c r="F381" s="1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67">
        <v>44694</v>
      </c>
    </row>
    <row r="382" spans="1:21" s="29" customFormat="1" x14ac:dyDescent="0.25">
      <c r="A382" s="9"/>
      <c r="B382" s="9"/>
      <c r="C382" s="9"/>
      <c r="D382" s="9"/>
      <c r="E382" s="16"/>
      <c r="F382" s="1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67">
        <v>44695</v>
      </c>
    </row>
    <row r="383" spans="1:21" s="29" customFormat="1" x14ac:dyDescent="0.25">
      <c r="A383" s="9"/>
      <c r="B383" s="9"/>
      <c r="C383" s="9"/>
      <c r="D383" s="9"/>
      <c r="E383" s="16"/>
      <c r="F383" s="1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67">
        <v>44696</v>
      </c>
    </row>
    <row r="384" spans="1:21" s="29" customFormat="1" x14ac:dyDescent="0.25">
      <c r="A384" s="9"/>
      <c r="B384" s="9"/>
      <c r="C384" s="9"/>
      <c r="D384" s="9"/>
      <c r="E384" s="16"/>
      <c r="F384" s="1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67">
        <v>44697</v>
      </c>
    </row>
    <row r="385" spans="1:21" s="29" customFormat="1" x14ac:dyDescent="0.25">
      <c r="A385" s="9"/>
      <c r="B385" s="9"/>
      <c r="C385" s="9"/>
      <c r="D385" s="9"/>
      <c r="E385" s="16"/>
      <c r="F385" s="1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67">
        <v>44698</v>
      </c>
    </row>
    <row r="386" spans="1:21" s="29" customFormat="1" x14ac:dyDescent="0.25">
      <c r="A386" s="9"/>
      <c r="B386" s="9"/>
      <c r="C386" s="9"/>
      <c r="D386" s="9"/>
      <c r="E386" s="16"/>
      <c r="F386" s="1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67">
        <v>44699</v>
      </c>
    </row>
    <row r="387" spans="1:21" s="29" customFormat="1" x14ac:dyDescent="0.25">
      <c r="A387" s="9"/>
      <c r="B387" s="9"/>
      <c r="C387" s="9"/>
      <c r="D387" s="9"/>
      <c r="E387" s="16"/>
      <c r="F387" s="1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67">
        <v>44700</v>
      </c>
    </row>
    <row r="388" spans="1:21" s="29" customFormat="1" x14ac:dyDescent="0.25">
      <c r="A388" s="9"/>
      <c r="B388" s="9"/>
      <c r="C388" s="9"/>
      <c r="D388" s="9"/>
      <c r="E388" s="16"/>
      <c r="F388" s="1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67">
        <v>44701</v>
      </c>
    </row>
    <row r="389" spans="1:21" s="29" customFormat="1" x14ac:dyDescent="0.25">
      <c r="A389" s="9"/>
      <c r="B389" s="9"/>
      <c r="C389" s="9"/>
      <c r="D389" s="9"/>
      <c r="E389" s="16"/>
      <c r="F389" s="1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67">
        <v>44702</v>
      </c>
    </row>
    <row r="390" spans="1:21" s="29" customFormat="1" x14ac:dyDescent="0.25">
      <c r="A390" s="9"/>
      <c r="B390" s="9"/>
      <c r="C390" s="9"/>
      <c r="D390" s="9"/>
      <c r="E390" s="16"/>
      <c r="F390" s="1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67">
        <v>44703</v>
      </c>
    </row>
    <row r="391" spans="1:21" s="29" customFormat="1" x14ac:dyDescent="0.25">
      <c r="A391" s="9"/>
      <c r="B391" s="9"/>
      <c r="C391" s="9"/>
      <c r="D391" s="9"/>
      <c r="E391" s="16"/>
      <c r="F391" s="1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67">
        <v>44704</v>
      </c>
    </row>
    <row r="392" spans="1:21" s="29" customFormat="1" x14ac:dyDescent="0.25">
      <c r="A392" s="9"/>
      <c r="B392" s="9"/>
      <c r="C392" s="9"/>
      <c r="D392" s="9"/>
      <c r="E392" s="16"/>
      <c r="F392" s="1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67">
        <v>44705</v>
      </c>
    </row>
    <row r="393" spans="1:21" s="29" customFormat="1" x14ac:dyDescent="0.25">
      <c r="A393" s="9"/>
      <c r="B393" s="9"/>
      <c r="C393" s="9"/>
      <c r="D393" s="9"/>
      <c r="E393" s="16"/>
      <c r="F393" s="1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67">
        <v>44706</v>
      </c>
    </row>
    <row r="394" spans="1:21" s="29" customFormat="1" x14ac:dyDescent="0.25">
      <c r="A394" s="9"/>
      <c r="B394" s="9"/>
      <c r="C394" s="9"/>
      <c r="D394" s="9"/>
      <c r="E394" s="16"/>
      <c r="F394" s="1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67">
        <v>44707</v>
      </c>
    </row>
    <row r="395" spans="1:21" s="29" customFormat="1" x14ac:dyDescent="0.25">
      <c r="A395" s="9"/>
      <c r="B395" s="9"/>
      <c r="C395" s="9"/>
      <c r="D395" s="9"/>
      <c r="E395" s="16"/>
      <c r="F395" s="1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67">
        <v>44708</v>
      </c>
    </row>
    <row r="396" spans="1:21" s="29" customFormat="1" x14ac:dyDescent="0.25">
      <c r="A396" s="9"/>
      <c r="B396" s="9"/>
      <c r="C396" s="9"/>
      <c r="D396" s="9"/>
      <c r="E396" s="16"/>
      <c r="F396" s="1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67">
        <v>44709</v>
      </c>
    </row>
    <row r="397" spans="1:21" s="29" customFormat="1" x14ac:dyDescent="0.25">
      <c r="A397" s="9"/>
      <c r="B397" s="9"/>
      <c r="C397" s="9"/>
      <c r="D397" s="9"/>
      <c r="E397" s="16"/>
      <c r="F397" s="1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67">
        <v>44710</v>
      </c>
    </row>
    <row r="398" spans="1:21" s="29" customFormat="1" x14ac:dyDescent="0.25">
      <c r="A398" s="9"/>
      <c r="B398" s="9"/>
      <c r="C398" s="9"/>
      <c r="D398" s="9"/>
      <c r="E398" s="16"/>
      <c r="F398" s="1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67">
        <v>44711</v>
      </c>
    </row>
    <row r="399" spans="1:21" s="29" customFormat="1" x14ac:dyDescent="0.25">
      <c r="A399" s="9"/>
      <c r="B399" s="9"/>
      <c r="C399" s="9"/>
      <c r="D399" s="9"/>
      <c r="E399" s="16"/>
      <c r="F399" s="1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67">
        <v>44712</v>
      </c>
    </row>
    <row r="400" spans="1:21" s="29" customFormat="1" x14ac:dyDescent="0.25">
      <c r="A400" s="9"/>
      <c r="B400" s="9"/>
      <c r="C400" s="9"/>
      <c r="D400" s="9"/>
      <c r="E400" s="16"/>
      <c r="F400" s="1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67">
        <v>44713</v>
      </c>
    </row>
    <row r="401" spans="1:21" s="29" customFormat="1" x14ac:dyDescent="0.25">
      <c r="A401" s="9"/>
      <c r="B401" s="9"/>
      <c r="C401" s="9"/>
      <c r="D401" s="9"/>
      <c r="E401" s="16"/>
      <c r="F401" s="1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67">
        <v>44714</v>
      </c>
    </row>
    <row r="402" spans="1:21" s="29" customFormat="1" x14ac:dyDescent="0.25">
      <c r="A402" s="9"/>
      <c r="B402" s="9"/>
      <c r="C402" s="9"/>
      <c r="D402" s="9"/>
      <c r="E402" s="16"/>
      <c r="F402" s="1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67">
        <v>44715</v>
      </c>
    </row>
    <row r="403" spans="1:21" s="29" customFormat="1" x14ac:dyDescent="0.25">
      <c r="A403" s="9"/>
      <c r="B403" s="9"/>
      <c r="C403" s="9"/>
      <c r="D403" s="9"/>
      <c r="E403" s="16"/>
      <c r="F403" s="1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67">
        <v>44716</v>
      </c>
    </row>
    <row r="404" spans="1:21" s="29" customFormat="1" x14ac:dyDescent="0.25">
      <c r="A404" s="9"/>
      <c r="B404" s="9"/>
      <c r="C404" s="9"/>
      <c r="D404" s="9"/>
      <c r="E404" s="16"/>
      <c r="F404" s="1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67">
        <v>44717</v>
      </c>
    </row>
    <row r="405" spans="1:21" s="29" customFormat="1" x14ac:dyDescent="0.25">
      <c r="A405" s="9"/>
      <c r="B405" s="9"/>
      <c r="C405" s="9"/>
      <c r="D405" s="9"/>
      <c r="E405" s="16"/>
      <c r="F405" s="1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67">
        <v>44718</v>
      </c>
    </row>
    <row r="406" spans="1:21" s="29" customFormat="1" x14ac:dyDescent="0.25">
      <c r="A406" s="9"/>
      <c r="B406" s="9"/>
      <c r="C406" s="9"/>
      <c r="D406" s="9"/>
      <c r="E406" s="16"/>
      <c r="F406" s="1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67">
        <v>44719</v>
      </c>
    </row>
    <row r="407" spans="1:21" s="29" customFormat="1" x14ac:dyDescent="0.25">
      <c r="A407" s="9"/>
      <c r="B407" s="9"/>
      <c r="C407" s="9"/>
      <c r="D407" s="9"/>
      <c r="E407" s="16"/>
      <c r="F407" s="1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67">
        <v>44720</v>
      </c>
    </row>
    <row r="408" spans="1:21" s="29" customFormat="1" x14ac:dyDescent="0.25">
      <c r="A408" s="9"/>
      <c r="B408" s="9"/>
      <c r="C408" s="9"/>
      <c r="D408" s="9"/>
      <c r="E408" s="16"/>
      <c r="F408" s="1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67">
        <v>44721</v>
      </c>
    </row>
    <row r="409" spans="1:21" s="29" customFormat="1" x14ac:dyDescent="0.25">
      <c r="A409" s="9"/>
      <c r="B409" s="9"/>
      <c r="C409" s="9"/>
      <c r="D409" s="9"/>
      <c r="E409" s="16"/>
      <c r="F409" s="1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67">
        <v>44722</v>
      </c>
    </row>
    <row r="410" spans="1:21" s="29" customFormat="1" x14ac:dyDescent="0.25">
      <c r="A410" s="9"/>
      <c r="B410" s="9"/>
      <c r="C410" s="9"/>
      <c r="D410" s="9"/>
      <c r="E410" s="16"/>
      <c r="F410" s="1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67">
        <v>44723</v>
      </c>
    </row>
    <row r="411" spans="1:21" s="29" customFormat="1" x14ac:dyDescent="0.25">
      <c r="A411" s="9"/>
      <c r="B411" s="2"/>
      <c r="C411" s="9"/>
      <c r="D411" s="9"/>
      <c r="E411" s="16"/>
      <c r="F411" s="1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67">
        <v>44724</v>
      </c>
    </row>
    <row r="412" spans="1:21" s="29" customFormat="1" x14ac:dyDescent="0.25">
      <c r="A412" s="9"/>
      <c r="B412" s="9"/>
      <c r="C412" s="9"/>
      <c r="D412" s="9"/>
      <c r="E412" s="16"/>
      <c r="F412" s="1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67">
        <v>44725</v>
      </c>
    </row>
    <row r="413" spans="1:21" s="29" customFormat="1" x14ac:dyDescent="0.25">
      <c r="A413" s="9"/>
      <c r="B413" s="9"/>
      <c r="C413" s="9"/>
      <c r="D413" s="9"/>
      <c r="E413" s="16"/>
      <c r="F413" s="1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67">
        <v>44726</v>
      </c>
    </row>
    <row r="414" spans="1:21" x14ac:dyDescent="0.25">
      <c r="B414" s="9"/>
      <c r="U414" s="67">
        <v>44727</v>
      </c>
    </row>
    <row r="415" spans="1:21" s="29" customFormat="1" x14ac:dyDescent="0.25">
      <c r="A415" s="9"/>
      <c r="B415" s="9"/>
      <c r="C415" s="9"/>
      <c r="D415" s="9"/>
      <c r="E415" s="16"/>
      <c r="F415" s="1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67">
        <v>44728</v>
      </c>
    </row>
    <row r="416" spans="1:21" s="29" customFormat="1" x14ac:dyDescent="0.25">
      <c r="A416" s="9"/>
      <c r="B416" s="9"/>
      <c r="C416" s="9"/>
      <c r="D416" s="9"/>
      <c r="E416" s="16"/>
      <c r="F416" s="1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67">
        <v>44729</v>
      </c>
    </row>
    <row r="417" spans="1:21" s="29" customFormat="1" x14ac:dyDescent="0.25">
      <c r="A417" s="9"/>
      <c r="B417" s="2"/>
      <c r="C417" s="9"/>
      <c r="D417" s="9"/>
      <c r="E417" s="16"/>
      <c r="F417" s="1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67">
        <v>44730</v>
      </c>
    </row>
    <row r="418" spans="1:21" s="29" customFormat="1" x14ac:dyDescent="0.25">
      <c r="A418" s="9"/>
      <c r="B418" s="2"/>
      <c r="C418" s="9"/>
      <c r="D418" s="9"/>
      <c r="E418" s="16"/>
      <c r="F418" s="1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67">
        <v>44731</v>
      </c>
    </row>
    <row r="419" spans="1:21" s="29" customFormat="1" x14ac:dyDescent="0.25">
      <c r="A419" s="9"/>
      <c r="B419" s="2"/>
      <c r="C419" s="9"/>
      <c r="D419" s="9"/>
      <c r="E419" s="16"/>
      <c r="F419" s="1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67">
        <v>44732</v>
      </c>
    </row>
    <row r="420" spans="1:21" x14ac:dyDescent="0.25">
      <c r="U420" s="67">
        <v>44733</v>
      </c>
    </row>
    <row r="421" spans="1:21" x14ac:dyDescent="0.25">
      <c r="U421" s="67">
        <v>44734</v>
      </c>
    </row>
    <row r="422" spans="1:21" x14ac:dyDescent="0.25">
      <c r="U422" s="67">
        <v>44735</v>
      </c>
    </row>
    <row r="423" spans="1:21" x14ac:dyDescent="0.25">
      <c r="U423" s="67">
        <v>44736</v>
      </c>
    </row>
    <row r="424" spans="1:21" x14ac:dyDescent="0.25">
      <c r="U424" s="67">
        <v>44737</v>
      </c>
    </row>
    <row r="425" spans="1:21" x14ac:dyDescent="0.25">
      <c r="U425" s="67">
        <v>44738</v>
      </c>
    </row>
    <row r="426" spans="1:21" x14ac:dyDescent="0.25">
      <c r="U426" s="67">
        <v>44739</v>
      </c>
    </row>
    <row r="427" spans="1:21" x14ac:dyDescent="0.25">
      <c r="U427" s="67">
        <v>44740</v>
      </c>
    </row>
    <row r="428" spans="1:21" x14ac:dyDescent="0.25">
      <c r="U428" s="67">
        <v>44741</v>
      </c>
    </row>
    <row r="429" spans="1:21" x14ac:dyDescent="0.25">
      <c r="U429" s="67">
        <v>44742</v>
      </c>
    </row>
    <row r="430" spans="1:21" x14ac:dyDescent="0.25">
      <c r="U430" s="67">
        <v>44743</v>
      </c>
    </row>
  </sheetData>
  <sheetProtection algorithmName="SHA-512" hashValue="e3GzMBIvseXHgbpAL04NtaS5rHfhZzAJx0KV9mL2FNHYhzruoHatZFwXKIsSZDjnn3B/88eryO/ZIdzoiS2K6g==" saltValue="18AVqmWIFuWlkzx+1k10oA==" spinCount="100000" sheet="1" formatCells="0" formatColumns="0" formatRows="0" insertColumns="0" insertRows="0" insertHyperlinks="0" deleteColumns="0" deleteRows="0" selectLockedCells="1" sort="0" autoFilter="0" pivotTables="0"/>
  <dataConsolidate/>
  <mergeCells count="19">
    <mergeCell ref="G18:H18"/>
    <mergeCell ref="J18:K18"/>
    <mergeCell ref="G19:H19"/>
    <mergeCell ref="J19:K19"/>
    <mergeCell ref="G20:H20"/>
    <mergeCell ref="J20:K20"/>
    <mergeCell ref="C24:F24"/>
    <mergeCell ref="G12:H12"/>
    <mergeCell ref="J12:K12"/>
    <mergeCell ref="G13:H13"/>
    <mergeCell ref="J13:K13"/>
    <mergeCell ref="G14:H14"/>
    <mergeCell ref="J14:K14"/>
    <mergeCell ref="G15:H15"/>
    <mergeCell ref="J15:K15"/>
    <mergeCell ref="G16:H16"/>
    <mergeCell ref="J16:K16"/>
    <mergeCell ref="G17:H17"/>
    <mergeCell ref="J17:K17"/>
  </mergeCells>
  <dataValidations count="8">
    <dataValidation type="list" allowBlank="1" showInputMessage="1" showErrorMessage="1" sqref="E13:E20" xr:uid="{00000000-0002-0000-0000-000000000000}">
      <formula1>list_level5</formula1>
    </dataValidation>
    <dataValidation type="list" allowBlank="1" showInputMessage="1" showErrorMessage="1" sqref="C7" xr:uid="{00000000-0002-0000-0000-000001000000}">
      <formula1>list_level1</formula1>
    </dataValidation>
    <dataValidation type="list" allowBlank="1" showInputMessage="1" showErrorMessage="1" sqref="C9" xr:uid="{00000000-0002-0000-0000-000002000000}">
      <formula1>$T$3:$T$5</formula1>
    </dataValidation>
    <dataValidation type="list" allowBlank="1" showInputMessage="1" showErrorMessage="1" sqref="D13:D20" xr:uid="{00000000-0002-0000-0000-000003000000}">
      <formula1>list_level4</formula1>
    </dataValidation>
    <dataValidation type="list" allowBlank="1" showInputMessage="1" showErrorMessage="1" sqref="B13:B20" xr:uid="{00000000-0002-0000-0000-000004000000}">
      <formula1>list_level2</formula1>
    </dataValidation>
    <dataValidation type="list" allowBlank="1" showInputMessage="1" showErrorMessage="1" sqref="C13:C20" xr:uid="{00000000-0002-0000-0000-000005000000}">
      <formula1>list_level3</formula1>
    </dataValidation>
    <dataValidation type="list" allowBlank="1" showInputMessage="1" showErrorMessage="1" sqref="C6" xr:uid="{B2E42D9B-2C30-47F5-AF49-4B680F00F958}">
      <formula1>fiscalyear</formula1>
    </dataValidation>
    <dataValidation type="list" allowBlank="1" showInputMessage="1" showErrorMessage="1" sqref="F13:F20" xr:uid="{FB1E9DCA-96A3-4E3D-900C-AF27D56ECE20}">
      <formula1>list_level6</formula1>
    </dataValidation>
  </dataValidations>
  <hyperlinks>
    <hyperlink ref="F5" r:id="rId1" xr:uid="{00000000-0004-0000-0000-000000000000}"/>
  </hyperlinks>
  <printOptions horizontalCentered="1"/>
  <pageMargins left="0" right="0" top="0.65" bottom="0.69" header="0.44" footer="0.5"/>
  <pageSetup scale="39" orientation="landscape" r:id="rId2"/>
  <headerFooter alignWithMargins="0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7000000}">
          <x14:formula1>
            <xm:f>'Date Range for Forms'!$B$2:$B$26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A86F-D655-4AEF-B7B2-ACC1B92B5AB6}">
  <sheetPr codeName="Sheet1"/>
  <dimension ref="A1:R516"/>
  <sheetViews>
    <sheetView zoomScale="90" zoomScaleNormal="90" workbookViewId="0">
      <selection activeCell="E10" sqref="E10"/>
    </sheetView>
  </sheetViews>
  <sheetFormatPr defaultRowHeight="15" x14ac:dyDescent="0.25"/>
  <cols>
    <col min="1" max="1" width="10" bestFit="1" customWidth="1"/>
    <col min="2" max="2" width="24" bestFit="1" customWidth="1"/>
    <col min="3" max="3" width="30.5703125" bestFit="1" customWidth="1"/>
    <col min="4" max="4" width="31.85546875" bestFit="1" customWidth="1"/>
    <col min="5" max="5" width="33.28515625" bestFit="1" customWidth="1"/>
    <col min="6" max="6" width="16.42578125" bestFit="1" customWidth="1"/>
    <col min="7" max="7" width="15.28515625" bestFit="1" customWidth="1"/>
    <col min="8" max="8" width="16" bestFit="1" customWidth="1"/>
    <col min="9" max="9" width="46" bestFit="1" customWidth="1"/>
    <col min="10" max="10" width="15.42578125" bestFit="1" customWidth="1"/>
    <col min="11" max="11" width="10.5703125" bestFit="1" customWidth="1"/>
    <col min="12" max="12" width="21.28515625" bestFit="1" customWidth="1"/>
    <col min="13" max="13" width="14.42578125" bestFit="1" customWidth="1"/>
    <col min="14" max="14" width="12.85546875" bestFit="1" customWidth="1"/>
    <col min="15" max="15" width="16.5703125" bestFit="1" customWidth="1"/>
    <col min="16" max="16" width="16" bestFit="1" customWidth="1"/>
    <col min="17" max="17" width="17" bestFit="1" customWidth="1"/>
    <col min="18" max="18" width="19" bestFit="1" customWidth="1"/>
    <col min="19" max="19" width="25.42578125" bestFit="1" customWidth="1"/>
    <col min="20" max="21" width="18.85546875" bestFit="1" customWidth="1"/>
    <col min="22" max="22" width="9" bestFit="1" customWidth="1"/>
    <col min="23" max="23" width="17.28515625" bestFit="1" customWidth="1"/>
    <col min="24" max="24" width="10.85546875" bestFit="1" customWidth="1"/>
    <col min="25" max="25" width="15.85546875" bestFit="1" customWidth="1"/>
    <col min="26" max="26" width="17" bestFit="1" customWidth="1"/>
    <col min="27" max="27" width="19" bestFit="1" customWidth="1"/>
    <col min="28" max="28" width="17" bestFit="1" customWidth="1"/>
    <col min="29" max="29" width="19" customWidth="1"/>
  </cols>
  <sheetData>
    <row r="1" spans="1:18" x14ac:dyDescent="0.2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62</v>
      </c>
      <c r="G1" t="s">
        <v>55</v>
      </c>
      <c r="H1" t="s">
        <v>56</v>
      </c>
      <c r="I1" t="s">
        <v>1522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63</v>
      </c>
      <c r="P1" t="s">
        <v>64</v>
      </c>
      <c r="Q1" t="s">
        <v>65</v>
      </c>
      <c r="R1" t="s">
        <v>66</v>
      </c>
    </row>
    <row r="2" spans="1:18" x14ac:dyDescent="0.25">
      <c r="A2" s="94" t="s">
        <v>67</v>
      </c>
      <c r="B2" s="94" t="s">
        <v>68</v>
      </c>
      <c r="C2" s="94" t="s">
        <v>175</v>
      </c>
      <c r="D2" s="94" t="s">
        <v>96</v>
      </c>
      <c r="E2" s="94" t="s">
        <v>97</v>
      </c>
      <c r="F2" s="94" t="s">
        <v>109</v>
      </c>
      <c r="G2" s="94" t="s">
        <v>71</v>
      </c>
      <c r="H2" s="94" t="s">
        <v>944</v>
      </c>
      <c r="I2" s="94" t="s">
        <v>1672</v>
      </c>
      <c r="J2" s="94" t="s">
        <v>7</v>
      </c>
      <c r="K2" s="94" t="s">
        <v>72</v>
      </c>
      <c r="L2" s="94" t="s">
        <v>73</v>
      </c>
      <c r="M2" s="94" t="s">
        <v>176</v>
      </c>
      <c r="N2" s="94" t="s">
        <v>98</v>
      </c>
      <c r="O2" s="94" t="s">
        <v>100</v>
      </c>
      <c r="P2" s="94">
        <v>40180</v>
      </c>
      <c r="Q2" s="94" t="s">
        <v>101</v>
      </c>
      <c r="R2" s="94" t="s">
        <v>76</v>
      </c>
    </row>
    <row r="3" spans="1:18" x14ac:dyDescent="0.25">
      <c r="A3" s="94" t="s">
        <v>67</v>
      </c>
      <c r="B3" s="94" t="s">
        <v>68</v>
      </c>
      <c r="C3" s="94" t="s">
        <v>84</v>
      </c>
      <c r="D3" s="94" t="s">
        <v>85</v>
      </c>
      <c r="E3" s="94" t="s">
        <v>70</v>
      </c>
      <c r="F3" s="94" t="s">
        <v>87</v>
      </c>
      <c r="G3" s="94" t="s">
        <v>71</v>
      </c>
      <c r="H3" s="94" t="s">
        <v>944</v>
      </c>
      <c r="I3" s="94" t="s">
        <v>1523</v>
      </c>
      <c r="J3" s="94" t="s">
        <v>7</v>
      </c>
      <c r="K3" s="94" t="s">
        <v>72</v>
      </c>
      <c r="L3" s="94" t="s">
        <v>73</v>
      </c>
      <c r="M3" s="94" t="s">
        <v>86</v>
      </c>
      <c r="N3" s="94" t="s">
        <v>74</v>
      </c>
      <c r="O3" s="94" t="s">
        <v>76</v>
      </c>
      <c r="P3" s="94">
        <v>40021</v>
      </c>
      <c r="Q3" s="94" t="s">
        <v>77</v>
      </c>
      <c r="R3" s="94" t="s">
        <v>76</v>
      </c>
    </row>
    <row r="4" spans="1:18" x14ac:dyDescent="0.25">
      <c r="A4" s="94" t="s">
        <v>67</v>
      </c>
      <c r="B4" s="94" t="s">
        <v>68</v>
      </c>
      <c r="C4" s="94" t="s">
        <v>602</v>
      </c>
      <c r="D4" s="94" t="s">
        <v>69</v>
      </c>
      <c r="E4" s="94" t="s">
        <v>70</v>
      </c>
      <c r="F4" s="94" t="s">
        <v>75</v>
      </c>
      <c r="G4" s="94" t="s">
        <v>71</v>
      </c>
      <c r="H4" s="94" t="s">
        <v>944</v>
      </c>
      <c r="I4" s="94" t="s">
        <v>1524</v>
      </c>
      <c r="J4" s="94" t="s">
        <v>7</v>
      </c>
      <c r="K4" s="94" t="s">
        <v>72</v>
      </c>
      <c r="L4" s="94" t="s">
        <v>73</v>
      </c>
      <c r="M4" s="94" t="s">
        <v>601</v>
      </c>
      <c r="N4" s="94" t="s">
        <v>74</v>
      </c>
      <c r="O4" s="94" t="s">
        <v>76</v>
      </c>
      <c r="P4" s="94">
        <v>40022</v>
      </c>
      <c r="Q4" s="94" t="s">
        <v>77</v>
      </c>
      <c r="R4" s="94" t="s">
        <v>76</v>
      </c>
    </row>
    <row r="5" spans="1:18" x14ac:dyDescent="0.25">
      <c r="A5" s="94" t="s">
        <v>67</v>
      </c>
      <c r="B5" s="94" t="s">
        <v>68</v>
      </c>
      <c r="C5" s="94" t="s">
        <v>305</v>
      </c>
      <c r="D5" s="94" t="s">
        <v>306</v>
      </c>
      <c r="E5" s="94" t="s">
        <v>301</v>
      </c>
      <c r="F5" s="94" t="s">
        <v>109</v>
      </c>
      <c r="G5" s="94" t="s">
        <v>71</v>
      </c>
      <c r="H5" s="94" t="s">
        <v>944</v>
      </c>
      <c r="I5" s="94" t="s">
        <v>1843</v>
      </c>
      <c r="J5" s="94" t="s">
        <v>7</v>
      </c>
      <c r="K5" s="94" t="s">
        <v>72</v>
      </c>
      <c r="L5" s="94" t="s">
        <v>73</v>
      </c>
      <c r="M5" s="94" t="s">
        <v>307</v>
      </c>
      <c r="N5" s="94" t="s">
        <v>74</v>
      </c>
      <c r="O5" s="94" t="s">
        <v>76</v>
      </c>
      <c r="P5" s="94">
        <v>40082</v>
      </c>
      <c r="Q5" s="94" t="s">
        <v>303</v>
      </c>
      <c r="R5" s="94" t="s">
        <v>76</v>
      </c>
    </row>
    <row r="6" spans="1:18" x14ac:dyDescent="0.25">
      <c r="A6" s="94" t="s">
        <v>67</v>
      </c>
      <c r="B6" s="94" t="s">
        <v>194</v>
      </c>
      <c r="C6" s="94" t="s">
        <v>194</v>
      </c>
      <c r="D6" s="94" t="s">
        <v>199</v>
      </c>
      <c r="E6" s="94" t="s">
        <v>190</v>
      </c>
      <c r="F6" s="94" t="s">
        <v>197</v>
      </c>
      <c r="G6" s="94" t="s">
        <v>71</v>
      </c>
      <c r="H6" s="94" t="s">
        <v>944</v>
      </c>
      <c r="I6" s="94" t="s">
        <v>1676</v>
      </c>
      <c r="J6" s="94" t="s">
        <v>7</v>
      </c>
      <c r="K6" s="94" t="s">
        <v>72</v>
      </c>
      <c r="L6" s="94" t="s">
        <v>73</v>
      </c>
      <c r="M6" s="94" t="s">
        <v>195</v>
      </c>
      <c r="N6" s="94" t="s">
        <v>74</v>
      </c>
      <c r="O6" s="94" t="s">
        <v>76</v>
      </c>
      <c r="P6" s="94">
        <v>40252</v>
      </c>
      <c r="Q6" s="94" t="s">
        <v>192</v>
      </c>
      <c r="R6" s="94" t="s">
        <v>76</v>
      </c>
    </row>
    <row r="7" spans="1:18" x14ac:dyDescent="0.25">
      <c r="A7" s="94" t="s">
        <v>67</v>
      </c>
      <c r="B7" s="94" t="s">
        <v>194</v>
      </c>
      <c r="C7" s="94" t="s">
        <v>194</v>
      </c>
      <c r="D7" s="94" t="s">
        <v>196</v>
      </c>
      <c r="E7" s="94" t="s">
        <v>190</v>
      </c>
      <c r="F7" s="94" t="s">
        <v>197</v>
      </c>
      <c r="G7" s="94" t="s">
        <v>71</v>
      </c>
      <c r="H7" s="94" t="s">
        <v>944</v>
      </c>
      <c r="I7" s="94" t="s">
        <v>1675</v>
      </c>
      <c r="J7" s="94" t="s">
        <v>7</v>
      </c>
      <c r="K7" s="94" t="s">
        <v>72</v>
      </c>
      <c r="L7" s="94" t="s">
        <v>73</v>
      </c>
      <c r="M7" s="94" t="s">
        <v>195</v>
      </c>
      <c r="N7" s="94" t="s">
        <v>74</v>
      </c>
      <c r="O7" s="94" t="s">
        <v>76</v>
      </c>
      <c r="P7" s="94">
        <v>40253</v>
      </c>
      <c r="Q7" s="94" t="s">
        <v>192</v>
      </c>
      <c r="R7" s="94" t="s">
        <v>76</v>
      </c>
    </row>
    <row r="8" spans="1:18" x14ac:dyDescent="0.25">
      <c r="A8" s="94" t="s">
        <v>67</v>
      </c>
      <c r="B8" s="94" t="s">
        <v>194</v>
      </c>
      <c r="C8" s="94" t="s">
        <v>194</v>
      </c>
      <c r="D8" s="94" t="s">
        <v>198</v>
      </c>
      <c r="E8" s="94" t="s">
        <v>190</v>
      </c>
      <c r="F8" s="94" t="s">
        <v>197</v>
      </c>
      <c r="G8" s="94" t="s">
        <v>71</v>
      </c>
      <c r="H8" s="94" t="s">
        <v>944</v>
      </c>
      <c r="I8" s="94" t="s">
        <v>1674</v>
      </c>
      <c r="J8" s="94" t="s">
        <v>7</v>
      </c>
      <c r="K8" s="94" t="s">
        <v>72</v>
      </c>
      <c r="L8" s="94" t="s">
        <v>73</v>
      </c>
      <c r="M8" s="94" t="s">
        <v>195</v>
      </c>
      <c r="N8" s="94" t="s">
        <v>74</v>
      </c>
      <c r="O8" s="94" t="s">
        <v>76</v>
      </c>
      <c r="P8" s="94">
        <v>40254</v>
      </c>
      <c r="Q8" s="94" t="s">
        <v>192</v>
      </c>
      <c r="R8" s="94" t="s">
        <v>76</v>
      </c>
    </row>
    <row r="9" spans="1:18" x14ac:dyDescent="0.25">
      <c r="A9" s="94" t="s">
        <v>67</v>
      </c>
      <c r="B9" s="94" t="s">
        <v>194</v>
      </c>
      <c r="C9" s="94" t="s">
        <v>194</v>
      </c>
      <c r="D9" s="94" t="s">
        <v>96</v>
      </c>
      <c r="E9" s="94" t="s">
        <v>97</v>
      </c>
      <c r="F9" s="94" t="s">
        <v>197</v>
      </c>
      <c r="G9" s="94" t="s">
        <v>71</v>
      </c>
      <c r="H9" s="94" t="s">
        <v>944</v>
      </c>
      <c r="I9" s="94" t="s">
        <v>1673</v>
      </c>
      <c r="J9" s="94" t="s">
        <v>7</v>
      </c>
      <c r="K9" s="94" t="s">
        <v>72</v>
      </c>
      <c r="L9" s="94" t="s">
        <v>73</v>
      </c>
      <c r="M9" s="94" t="s">
        <v>195</v>
      </c>
      <c r="N9" s="94" t="s">
        <v>98</v>
      </c>
      <c r="O9" s="94" t="s">
        <v>100</v>
      </c>
      <c r="P9" s="94">
        <v>40180</v>
      </c>
      <c r="Q9" s="94" t="s">
        <v>101</v>
      </c>
      <c r="R9" s="94" t="s">
        <v>76</v>
      </c>
    </row>
    <row r="10" spans="1:18" x14ac:dyDescent="0.25">
      <c r="A10" s="94" t="s">
        <v>67</v>
      </c>
      <c r="B10" s="94" t="s">
        <v>88</v>
      </c>
      <c r="C10" s="94" t="s">
        <v>94</v>
      </c>
      <c r="D10" s="94" t="s">
        <v>96</v>
      </c>
      <c r="E10" s="94" t="s">
        <v>97</v>
      </c>
      <c r="F10" s="94" t="s">
        <v>75</v>
      </c>
      <c r="G10" s="94" t="s">
        <v>71</v>
      </c>
      <c r="H10" s="94" t="s">
        <v>944</v>
      </c>
      <c r="I10" s="94" t="s">
        <v>1525</v>
      </c>
      <c r="J10" s="94" t="s">
        <v>7</v>
      </c>
      <c r="K10" s="94" t="s">
        <v>72</v>
      </c>
      <c r="L10" s="94" t="s">
        <v>73</v>
      </c>
      <c r="M10" s="94" t="s">
        <v>95</v>
      </c>
      <c r="N10" s="94" t="s">
        <v>98</v>
      </c>
      <c r="O10" s="94" t="s">
        <v>100</v>
      </c>
      <c r="P10" s="94">
        <v>40180</v>
      </c>
      <c r="Q10" s="94" t="s">
        <v>101</v>
      </c>
      <c r="R10" s="94" t="s">
        <v>76</v>
      </c>
    </row>
    <row r="11" spans="1:18" x14ac:dyDescent="0.25">
      <c r="A11" s="94" t="s">
        <v>67</v>
      </c>
      <c r="B11" s="94" t="s">
        <v>88</v>
      </c>
      <c r="C11" s="94" t="s">
        <v>102</v>
      </c>
      <c r="D11" s="94" t="s">
        <v>103</v>
      </c>
      <c r="E11" s="94" t="s">
        <v>104</v>
      </c>
      <c r="F11" s="94" t="s">
        <v>99</v>
      </c>
      <c r="G11" s="94" t="s">
        <v>71</v>
      </c>
      <c r="H11" s="94" t="s">
        <v>944</v>
      </c>
      <c r="I11" s="94" t="s">
        <v>1844</v>
      </c>
      <c r="J11" s="94" t="s">
        <v>7</v>
      </c>
      <c r="K11" s="94" t="s">
        <v>72</v>
      </c>
      <c r="L11" s="94" t="s">
        <v>73</v>
      </c>
      <c r="M11" s="94" t="s">
        <v>105</v>
      </c>
      <c r="N11" s="94" t="s">
        <v>74</v>
      </c>
      <c r="O11" s="94" t="s">
        <v>76</v>
      </c>
      <c r="P11" s="94">
        <v>40330</v>
      </c>
      <c r="Q11" s="94" t="s">
        <v>106</v>
      </c>
      <c r="R11" s="94" t="s">
        <v>76</v>
      </c>
    </row>
    <row r="12" spans="1:18" x14ac:dyDescent="0.25">
      <c r="A12" s="94" t="s">
        <v>67</v>
      </c>
      <c r="B12" s="94" t="s">
        <v>88</v>
      </c>
      <c r="C12" s="94" t="s">
        <v>102</v>
      </c>
      <c r="D12" s="94" t="s">
        <v>103</v>
      </c>
      <c r="E12" s="94" t="s">
        <v>104</v>
      </c>
      <c r="F12" s="94" t="s">
        <v>75</v>
      </c>
      <c r="G12" s="94" t="s">
        <v>71</v>
      </c>
      <c r="H12" s="94" t="s">
        <v>944</v>
      </c>
      <c r="I12" s="94" t="s">
        <v>1527</v>
      </c>
      <c r="J12" s="94" t="s">
        <v>7</v>
      </c>
      <c r="K12" s="94" t="s">
        <v>72</v>
      </c>
      <c r="L12" s="94" t="s">
        <v>73</v>
      </c>
      <c r="M12" s="94" t="s">
        <v>105</v>
      </c>
      <c r="N12" s="94" t="s">
        <v>74</v>
      </c>
      <c r="O12" s="94" t="s">
        <v>76</v>
      </c>
      <c r="P12" s="94">
        <v>40330</v>
      </c>
      <c r="Q12" s="94" t="s">
        <v>106</v>
      </c>
      <c r="R12" s="94" t="s">
        <v>76</v>
      </c>
    </row>
    <row r="13" spans="1:18" x14ac:dyDescent="0.25">
      <c r="A13" s="94" t="s">
        <v>67</v>
      </c>
      <c r="B13" s="94" t="s">
        <v>88</v>
      </c>
      <c r="C13" s="94" t="s">
        <v>94</v>
      </c>
      <c r="D13" s="94" t="s">
        <v>90</v>
      </c>
      <c r="E13" s="94" t="s">
        <v>91</v>
      </c>
      <c r="F13" s="94" t="s">
        <v>75</v>
      </c>
      <c r="G13" s="94" t="s">
        <v>71</v>
      </c>
      <c r="H13" s="94" t="s">
        <v>944</v>
      </c>
      <c r="I13" s="94" t="s">
        <v>1526</v>
      </c>
      <c r="J13" s="94" t="s">
        <v>7</v>
      </c>
      <c r="K13" s="94" t="s">
        <v>72</v>
      </c>
      <c r="L13" s="94" t="s">
        <v>73</v>
      </c>
      <c r="M13" s="94" t="s">
        <v>95</v>
      </c>
      <c r="N13" s="94" t="s">
        <v>74</v>
      </c>
      <c r="O13" s="94" t="s">
        <v>76</v>
      </c>
      <c r="P13" s="94">
        <v>40230</v>
      </c>
      <c r="Q13" s="94" t="s">
        <v>93</v>
      </c>
      <c r="R13" s="94" t="s">
        <v>76</v>
      </c>
    </row>
    <row r="14" spans="1:18" x14ac:dyDescent="0.25">
      <c r="A14" s="94" t="s">
        <v>67</v>
      </c>
      <c r="B14" s="94" t="s">
        <v>110</v>
      </c>
      <c r="C14" s="94" t="s">
        <v>159</v>
      </c>
      <c r="D14" s="94" t="s">
        <v>112</v>
      </c>
      <c r="E14" s="94" t="s">
        <v>113</v>
      </c>
      <c r="F14" s="94" t="s">
        <v>87</v>
      </c>
      <c r="G14" s="94" t="s">
        <v>71</v>
      </c>
      <c r="H14" s="94" t="s">
        <v>944</v>
      </c>
      <c r="I14" s="94" t="s">
        <v>1677</v>
      </c>
      <c r="J14" s="94" t="s">
        <v>7</v>
      </c>
      <c r="K14" s="94" t="s">
        <v>72</v>
      </c>
      <c r="L14" s="94" t="s">
        <v>73</v>
      </c>
      <c r="M14" s="94" t="s">
        <v>945</v>
      </c>
      <c r="N14" s="94" t="s">
        <v>74</v>
      </c>
      <c r="O14" s="94" t="s">
        <v>76</v>
      </c>
      <c r="P14" s="94">
        <v>40004</v>
      </c>
      <c r="Q14" s="94" t="s">
        <v>114</v>
      </c>
      <c r="R14" s="94" t="s">
        <v>76</v>
      </c>
    </row>
    <row r="15" spans="1:18" x14ac:dyDescent="0.25">
      <c r="A15" s="94" t="s">
        <v>67</v>
      </c>
      <c r="B15" s="94" t="s">
        <v>110</v>
      </c>
      <c r="C15" s="94" t="s">
        <v>110</v>
      </c>
      <c r="D15" s="94" t="s">
        <v>117</v>
      </c>
      <c r="E15" s="94" t="s">
        <v>113</v>
      </c>
      <c r="F15" s="94" t="s">
        <v>87</v>
      </c>
      <c r="G15" s="94" t="s">
        <v>71</v>
      </c>
      <c r="H15" s="94" t="s">
        <v>944</v>
      </c>
      <c r="I15" s="94" t="s">
        <v>1530</v>
      </c>
      <c r="J15" s="94" t="s">
        <v>7</v>
      </c>
      <c r="K15" s="94" t="s">
        <v>72</v>
      </c>
      <c r="L15" s="94" t="s">
        <v>73</v>
      </c>
      <c r="M15" s="94" t="s">
        <v>111</v>
      </c>
      <c r="N15" s="94" t="s">
        <v>74</v>
      </c>
      <c r="O15" s="94" t="s">
        <v>76</v>
      </c>
      <c r="P15" s="94">
        <v>40003</v>
      </c>
      <c r="Q15" s="94" t="s">
        <v>114</v>
      </c>
      <c r="R15" s="94" t="s">
        <v>76</v>
      </c>
    </row>
    <row r="16" spans="1:18" x14ac:dyDescent="0.25">
      <c r="A16" s="94" t="s">
        <v>67</v>
      </c>
      <c r="B16" s="94" t="s">
        <v>110</v>
      </c>
      <c r="C16" s="94" t="s">
        <v>110</v>
      </c>
      <c r="D16" s="94" t="s">
        <v>115</v>
      </c>
      <c r="E16" s="94" t="s">
        <v>113</v>
      </c>
      <c r="F16" s="94" t="s">
        <v>116</v>
      </c>
      <c r="G16" s="94" t="s">
        <v>71</v>
      </c>
      <c r="H16" s="94" t="s">
        <v>944</v>
      </c>
      <c r="I16" s="94" t="s">
        <v>1528</v>
      </c>
      <c r="J16" s="94" t="s">
        <v>7</v>
      </c>
      <c r="K16" s="94" t="s">
        <v>72</v>
      </c>
      <c r="L16" s="94" t="s">
        <v>73</v>
      </c>
      <c r="M16" s="94" t="s">
        <v>111</v>
      </c>
      <c r="N16" s="94" t="s">
        <v>74</v>
      </c>
      <c r="O16" s="94" t="s">
        <v>76</v>
      </c>
      <c r="P16" s="94">
        <v>40005</v>
      </c>
      <c r="Q16" s="94" t="s">
        <v>114</v>
      </c>
      <c r="R16" s="94" t="s">
        <v>76</v>
      </c>
    </row>
    <row r="17" spans="1:18" x14ac:dyDescent="0.25">
      <c r="A17" s="94" t="s">
        <v>67</v>
      </c>
      <c r="B17" s="94" t="s">
        <v>110</v>
      </c>
      <c r="C17" s="94" t="s">
        <v>110</v>
      </c>
      <c r="D17" s="94" t="s">
        <v>96</v>
      </c>
      <c r="E17" s="94" t="s">
        <v>97</v>
      </c>
      <c r="F17" s="94" t="s">
        <v>87</v>
      </c>
      <c r="G17" s="94" t="s">
        <v>71</v>
      </c>
      <c r="H17" s="94" t="s">
        <v>944</v>
      </c>
      <c r="I17" s="94" t="s">
        <v>1529</v>
      </c>
      <c r="J17" s="94" t="s">
        <v>7</v>
      </c>
      <c r="K17" s="94" t="s">
        <v>72</v>
      </c>
      <c r="L17" s="94" t="s">
        <v>73</v>
      </c>
      <c r="M17" s="94" t="s">
        <v>111</v>
      </c>
      <c r="N17" s="94" t="s">
        <v>98</v>
      </c>
      <c r="O17" s="94" t="s">
        <v>100</v>
      </c>
      <c r="P17" s="94">
        <v>40180</v>
      </c>
      <c r="Q17" s="94" t="s">
        <v>101</v>
      </c>
      <c r="R17" s="94" t="s">
        <v>76</v>
      </c>
    </row>
    <row r="18" spans="1:18" x14ac:dyDescent="0.25">
      <c r="A18" s="94" t="s">
        <v>67</v>
      </c>
      <c r="B18" s="94" t="s">
        <v>118</v>
      </c>
      <c r="C18" s="94" t="s">
        <v>126</v>
      </c>
      <c r="D18" s="94" t="s">
        <v>120</v>
      </c>
      <c r="E18" s="94" t="s">
        <v>121</v>
      </c>
      <c r="F18" s="94" t="s">
        <v>87</v>
      </c>
      <c r="G18" s="94" t="s">
        <v>71</v>
      </c>
      <c r="H18" s="94" t="s">
        <v>944</v>
      </c>
      <c r="I18" s="94" t="s">
        <v>1531</v>
      </c>
      <c r="J18" s="94" t="s">
        <v>7</v>
      </c>
      <c r="K18" s="94" t="s">
        <v>72</v>
      </c>
      <c r="L18" s="94" t="s">
        <v>73</v>
      </c>
      <c r="M18" s="94" t="s">
        <v>127</v>
      </c>
      <c r="N18" s="94" t="s">
        <v>74</v>
      </c>
      <c r="O18" s="94" t="s">
        <v>76</v>
      </c>
      <c r="P18" s="94">
        <v>40042</v>
      </c>
      <c r="Q18" s="94" t="s">
        <v>123</v>
      </c>
      <c r="R18" s="94" t="s">
        <v>76</v>
      </c>
    </row>
    <row r="19" spans="1:18" x14ac:dyDescent="0.25">
      <c r="A19" s="94" t="s">
        <v>67</v>
      </c>
      <c r="B19" s="94" t="s">
        <v>118</v>
      </c>
      <c r="C19" s="94" t="s">
        <v>131</v>
      </c>
      <c r="D19" s="94" t="s">
        <v>120</v>
      </c>
      <c r="E19" s="94" t="s">
        <v>121</v>
      </c>
      <c r="F19" s="94" t="s">
        <v>87</v>
      </c>
      <c r="G19" s="94" t="s">
        <v>71</v>
      </c>
      <c r="H19" s="94" t="s">
        <v>944</v>
      </c>
      <c r="I19" s="94" t="s">
        <v>1531</v>
      </c>
      <c r="J19" s="94" t="s">
        <v>7</v>
      </c>
      <c r="K19" s="94" t="s">
        <v>72</v>
      </c>
      <c r="L19" s="94" t="s">
        <v>73</v>
      </c>
      <c r="M19" s="94" t="s">
        <v>132</v>
      </c>
      <c r="N19" s="94" t="s">
        <v>74</v>
      </c>
      <c r="O19" s="94" t="s">
        <v>76</v>
      </c>
      <c r="P19" s="94">
        <v>40042</v>
      </c>
      <c r="Q19" s="94" t="s">
        <v>123</v>
      </c>
      <c r="R19" s="94" t="s">
        <v>76</v>
      </c>
    </row>
    <row r="20" spans="1:18" x14ac:dyDescent="0.25">
      <c r="A20" s="94" t="s">
        <v>67</v>
      </c>
      <c r="B20" s="94" t="s">
        <v>118</v>
      </c>
      <c r="C20" s="94" t="s">
        <v>124</v>
      </c>
      <c r="D20" s="94" t="s">
        <v>946</v>
      </c>
      <c r="E20" s="94" t="s">
        <v>121</v>
      </c>
      <c r="F20" s="94" t="s">
        <v>87</v>
      </c>
      <c r="G20" s="94" t="s">
        <v>71</v>
      </c>
      <c r="H20" s="94" t="s">
        <v>944</v>
      </c>
      <c r="I20" s="94" t="s">
        <v>1534</v>
      </c>
      <c r="J20" s="94" t="s">
        <v>7</v>
      </c>
      <c r="K20" s="94" t="s">
        <v>72</v>
      </c>
      <c r="L20" s="94" t="s">
        <v>73</v>
      </c>
      <c r="M20" s="94" t="s">
        <v>82</v>
      </c>
      <c r="N20" s="94" t="s">
        <v>74</v>
      </c>
      <c r="O20" s="94" t="s">
        <v>76</v>
      </c>
      <c r="P20" s="94">
        <v>40282</v>
      </c>
      <c r="Q20" s="94" t="s">
        <v>123</v>
      </c>
      <c r="R20" s="94" t="s">
        <v>76</v>
      </c>
    </row>
    <row r="21" spans="1:18" x14ac:dyDescent="0.25">
      <c r="A21" s="94" t="s">
        <v>67</v>
      </c>
      <c r="B21" s="94" t="s">
        <v>118</v>
      </c>
      <c r="C21" s="94" t="s">
        <v>141</v>
      </c>
      <c r="D21" s="94" t="s">
        <v>120</v>
      </c>
      <c r="E21" s="94" t="s">
        <v>121</v>
      </c>
      <c r="F21" s="94" t="s">
        <v>136</v>
      </c>
      <c r="G21" s="94" t="s">
        <v>71</v>
      </c>
      <c r="H21" s="94" t="s">
        <v>944</v>
      </c>
      <c r="I21" s="94" t="s">
        <v>1533</v>
      </c>
      <c r="J21" s="94" t="s">
        <v>7</v>
      </c>
      <c r="K21" s="94" t="s">
        <v>72</v>
      </c>
      <c r="L21" s="94" t="s">
        <v>73</v>
      </c>
      <c r="M21" s="94" t="s">
        <v>142</v>
      </c>
      <c r="N21" s="94" t="s">
        <v>74</v>
      </c>
      <c r="O21" s="94" t="s">
        <v>76</v>
      </c>
      <c r="P21" s="94">
        <v>40042</v>
      </c>
      <c r="Q21" s="94" t="s">
        <v>123</v>
      </c>
      <c r="R21" s="94" t="s">
        <v>76</v>
      </c>
    </row>
    <row r="22" spans="1:18" x14ac:dyDescent="0.25">
      <c r="A22" s="94" t="s">
        <v>67</v>
      </c>
      <c r="B22" s="94" t="s">
        <v>118</v>
      </c>
      <c r="C22" s="94" t="s">
        <v>124</v>
      </c>
      <c r="D22" s="94" t="s">
        <v>125</v>
      </c>
      <c r="E22" s="94" t="s">
        <v>121</v>
      </c>
      <c r="F22" s="94" t="s">
        <v>87</v>
      </c>
      <c r="G22" s="94" t="s">
        <v>71</v>
      </c>
      <c r="H22" s="94" t="s">
        <v>944</v>
      </c>
      <c r="I22" s="94" t="s">
        <v>1548</v>
      </c>
      <c r="J22" s="94" t="s">
        <v>7</v>
      </c>
      <c r="K22" s="94" t="s">
        <v>72</v>
      </c>
      <c r="L22" s="94" t="s">
        <v>73</v>
      </c>
      <c r="M22" s="94" t="s">
        <v>82</v>
      </c>
      <c r="N22" s="94" t="s">
        <v>74</v>
      </c>
      <c r="O22" s="94" t="s">
        <v>76</v>
      </c>
      <c r="P22" s="94">
        <v>40041</v>
      </c>
      <c r="Q22" s="94" t="s">
        <v>123</v>
      </c>
      <c r="R22" s="94" t="s">
        <v>76</v>
      </c>
    </row>
    <row r="23" spans="1:18" x14ac:dyDescent="0.25">
      <c r="A23" s="94" t="s">
        <v>67</v>
      </c>
      <c r="B23" s="94" t="s">
        <v>118</v>
      </c>
      <c r="C23" s="94" t="s">
        <v>143</v>
      </c>
      <c r="D23" s="94" t="s">
        <v>946</v>
      </c>
      <c r="E23" s="94" t="s">
        <v>121</v>
      </c>
      <c r="F23" s="94" t="s">
        <v>99</v>
      </c>
      <c r="G23" s="94" t="s">
        <v>71</v>
      </c>
      <c r="H23" s="94" t="s">
        <v>944</v>
      </c>
      <c r="I23" s="94" t="s">
        <v>1678</v>
      </c>
      <c r="J23" s="94" t="s">
        <v>7</v>
      </c>
      <c r="K23" s="94" t="s">
        <v>72</v>
      </c>
      <c r="L23" s="94" t="s">
        <v>73</v>
      </c>
      <c r="M23" s="94" t="s">
        <v>144</v>
      </c>
      <c r="N23" s="94" t="s">
        <v>74</v>
      </c>
      <c r="O23" s="94" t="s">
        <v>76</v>
      </c>
      <c r="P23" s="94">
        <v>40282</v>
      </c>
      <c r="Q23" s="94" t="s">
        <v>123</v>
      </c>
      <c r="R23" s="94" t="s">
        <v>76</v>
      </c>
    </row>
    <row r="24" spans="1:18" x14ac:dyDescent="0.25">
      <c r="A24" s="94" t="s">
        <v>67</v>
      </c>
      <c r="B24" s="94" t="s">
        <v>118</v>
      </c>
      <c r="C24" s="94" t="s">
        <v>622</v>
      </c>
      <c r="D24" s="94" t="s">
        <v>120</v>
      </c>
      <c r="E24" s="94" t="s">
        <v>121</v>
      </c>
      <c r="F24" s="94" t="s">
        <v>87</v>
      </c>
      <c r="G24" s="94" t="s">
        <v>71</v>
      </c>
      <c r="H24" s="94" t="s">
        <v>944</v>
      </c>
      <c r="I24" s="94" t="s">
        <v>1531</v>
      </c>
      <c r="J24" s="94" t="s">
        <v>7</v>
      </c>
      <c r="K24" s="94" t="s">
        <v>72</v>
      </c>
      <c r="L24" s="94" t="s">
        <v>73</v>
      </c>
      <c r="M24" s="94" t="s">
        <v>621</v>
      </c>
      <c r="N24" s="94" t="s">
        <v>74</v>
      </c>
      <c r="O24" s="94" t="s">
        <v>76</v>
      </c>
      <c r="P24" s="94">
        <v>40042</v>
      </c>
      <c r="Q24" s="94" t="s">
        <v>123</v>
      </c>
      <c r="R24" s="94" t="s">
        <v>76</v>
      </c>
    </row>
    <row r="25" spans="1:18" x14ac:dyDescent="0.25">
      <c r="A25" s="94" t="s">
        <v>67</v>
      </c>
      <c r="B25" s="94" t="s">
        <v>118</v>
      </c>
      <c r="C25" s="94" t="s">
        <v>128</v>
      </c>
      <c r="D25" s="94" t="s">
        <v>120</v>
      </c>
      <c r="E25" s="94" t="s">
        <v>121</v>
      </c>
      <c r="F25" s="94" t="s">
        <v>130</v>
      </c>
      <c r="G25" s="94" t="s">
        <v>71</v>
      </c>
      <c r="H25" s="94" t="s">
        <v>944</v>
      </c>
      <c r="I25" s="94" t="s">
        <v>1532</v>
      </c>
      <c r="J25" s="94" t="s">
        <v>7</v>
      </c>
      <c r="K25" s="94" t="s">
        <v>72</v>
      </c>
      <c r="L25" s="94" t="s">
        <v>73</v>
      </c>
      <c r="M25" s="94" t="s">
        <v>129</v>
      </c>
      <c r="N25" s="94" t="s">
        <v>74</v>
      </c>
      <c r="O25" s="94" t="s">
        <v>76</v>
      </c>
      <c r="P25" s="94">
        <v>40042</v>
      </c>
      <c r="Q25" s="94" t="s">
        <v>123</v>
      </c>
      <c r="R25" s="94" t="s">
        <v>76</v>
      </c>
    </row>
    <row r="26" spans="1:18" x14ac:dyDescent="0.25">
      <c r="A26" s="94" t="s">
        <v>67</v>
      </c>
      <c r="B26" s="94" t="s">
        <v>118</v>
      </c>
      <c r="C26" s="94" t="s">
        <v>119</v>
      </c>
      <c r="D26" s="94" t="s">
        <v>120</v>
      </c>
      <c r="E26" s="94" t="s">
        <v>121</v>
      </c>
      <c r="F26" s="94" t="s">
        <v>87</v>
      </c>
      <c r="G26" s="94" t="s">
        <v>71</v>
      </c>
      <c r="H26" s="94" t="s">
        <v>944</v>
      </c>
      <c r="I26" s="94" t="s">
        <v>1531</v>
      </c>
      <c r="J26" s="94" t="s">
        <v>7</v>
      </c>
      <c r="K26" s="94" t="s">
        <v>72</v>
      </c>
      <c r="L26" s="94" t="s">
        <v>73</v>
      </c>
      <c r="M26" s="94" t="s">
        <v>122</v>
      </c>
      <c r="N26" s="94" t="s">
        <v>74</v>
      </c>
      <c r="O26" s="94" t="s">
        <v>76</v>
      </c>
      <c r="P26" s="94">
        <v>40042</v>
      </c>
      <c r="Q26" s="94" t="s">
        <v>123</v>
      </c>
      <c r="R26" s="94" t="s">
        <v>76</v>
      </c>
    </row>
    <row r="27" spans="1:18" x14ac:dyDescent="0.25">
      <c r="A27" s="94" t="s">
        <v>67</v>
      </c>
      <c r="B27" s="94" t="s">
        <v>118</v>
      </c>
      <c r="C27" s="94" t="s">
        <v>143</v>
      </c>
      <c r="D27" s="94" t="s">
        <v>946</v>
      </c>
      <c r="E27" s="94" t="s">
        <v>121</v>
      </c>
      <c r="F27" s="94" t="s">
        <v>87</v>
      </c>
      <c r="G27" s="94" t="s">
        <v>71</v>
      </c>
      <c r="H27" s="94" t="s">
        <v>944</v>
      </c>
      <c r="I27" s="94" t="s">
        <v>1534</v>
      </c>
      <c r="J27" s="94" t="s">
        <v>7</v>
      </c>
      <c r="K27" s="94" t="s">
        <v>72</v>
      </c>
      <c r="L27" s="94" t="s">
        <v>73</v>
      </c>
      <c r="M27" s="94" t="s">
        <v>144</v>
      </c>
      <c r="N27" s="94" t="s">
        <v>74</v>
      </c>
      <c r="O27" s="94" t="s">
        <v>76</v>
      </c>
      <c r="P27" s="94">
        <v>40282</v>
      </c>
      <c r="Q27" s="94" t="s">
        <v>123</v>
      </c>
      <c r="R27" s="94" t="s">
        <v>76</v>
      </c>
    </row>
    <row r="28" spans="1:18" x14ac:dyDescent="0.25">
      <c r="A28" s="94" t="s">
        <v>67</v>
      </c>
      <c r="B28" s="94" t="s">
        <v>118</v>
      </c>
      <c r="C28" s="94" t="s">
        <v>133</v>
      </c>
      <c r="D28" s="94" t="s">
        <v>134</v>
      </c>
      <c r="E28" s="94" t="s">
        <v>121</v>
      </c>
      <c r="F28" s="94" t="s">
        <v>136</v>
      </c>
      <c r="G28" s="94" t="s">
        <v>71</v>
      </c>
      <c r="H28" s="94" t="s">
        <v>944</v>
      </c>
      <c r="I28" s="94" t="s">
        <v>1535</v>
      </c>
      <c r="J28" s="94" t="s">
        <v>7</v>
      </c>
      <c r="K28" s="94" t="s">
        <v>72</v>
      </c>
      <c r="L28" s="94" t="s">
        <v>73</v>
      </c>
      <c r="M28" s="94" t="s">
        <v>135</v>
      </c>
      <c r="N28" s="94" t="s">
        <v>74</v>
      </c>
      <c r="O28" s="94" t="s">
        <v>76</v>
      </c>
      <c r="P28" s="94">
        <v>40040</v>
      </c>
      <c r="Q28" s="94" t="s">
        <v>123</v>
      </c>
      <c r="R28" s="94" t="s">
        <v>76</v>
      </c>
    </row>
    <row r="29" spans="1:18" x14ac:dyDescent="0.25">
      <c r="A29" s="94" t="s">
        <v>67</v>
      </c>
      <c r="B29" s="94" t="s">
        <v>118</v>
      </c>
      <c r="C29" s="94" t="s">
        <v>137</v>
      </c>
      <c r="D29" s="94" t="s">
        <v>120</v>
      </c>
      <c r="E29" s="94" t="s">
        <v>121</v>
      </c>
      <c r="F29" s="94" t="s">
        <v>87</v>
      </c>
      <c r="G29" s="94" t="s">
        <v>71</v>
      </c>
      <c r="H29" s="94" t="s">
        <v>944</v>
      </c>
      <c r="I29" s="94" t="s">
        <v>1531</v>
      </c>
      <c r="J29" s="94" t="s">
        <v>7</v>
      </c>
      <c r="K29" s="94" t="s">
        <v>72</v>
      </c>
      <c r="L29" s="94" t="s">
        <v>73</v>
      </c>
      <c r="M29" s="94" t="s">
        <v>138</v>
      </c>
      <c r="N29" s="94" t="s">
        <v>74</v>
      </c>
      <c r="O29" s="94" t="s">
        <v>76</v>
      </c>
      <c r="P29" s="94">
        <v>40042</v>
      </c>
      <c r="Q29" s="94" t="s">
        <v>123</v>
      </c>
      <c r="R29" s="94" t="s">
        <v>76</v>
      </c>
    </row>
    <row r="30" spans="1:18" x14ac:dyDescent="0.25">
      <c r="A30" s="94" t="s">
        <v>67</v>
      </c>
      <c r="B30" s="94" t="s">
        <v>118</v>
      </c>
      <c r="C30" s="94" t="s">
        <v>139</v>
      </c>
      <c r="D30" s="94" t="s">
        <v>120</v>
      </c>
      <c r="E30" s="94" t="s">
        <v>121</v>
      </c>
      <c r="F30" s="94" t="s">
        <v>99</v>
      </c>
      <c r="G30" s="94" t="s">
        <v>71</v>
      </c>
      <c r="H30" s="94" t="s">
        <v>944</v>
      </c>
      <c r="I30" s="94" t="s">
        <v>1845</v>
      </c>
      <c r="J30" s="94" t="s">
        <v>7</v>
      </c>
      <c r="K30" s="94" t="s">
        <v>72</v>
      </c>
      <c r="L30" s="94" t="s">
        <v>73</v>
      </c>
      <c r="M30" s="94" t="s">
        <v>140</v>
      </c>
      <c r="N30" s="94" t="s">
        <v>74</v>
      </c>
      <c r="O30" s="94" t="s">
        <v>76</v>
      </c>
      <c r="P30" s="94">
        <v>40042</v>
      </c>
      <c r="Q30" s="94" t="s">
        <v>123</v>
      </c>
      <c r="R30" s="94" t="s">
        <v>76</v>
      </c>
    </row>
    <row r="31" spans="1:18" x14ac:dyDescent="0.25">
      <c r="A31" s="94" t="s">
        <v>80</v>
      </c>
      <c r="B31" s="94" t="s">
        <v>118</v>
      </c>
      <c r="C31" s="94" t="s">
        <v>143</v>
      </c>
      <c r="D31" s="94" t="s">
        <v>150</v>
      </c>
      <c r="E31" s="94" t="s">
        <v>146</v>
      </c>
      <c r="F31" s="94" t="s">
        <v>87</v>
      </c>
      <c r="G31" s="94" t="s">
        <v>81</v>
      </c>
      <c r="H31" s="94" t="s">
        <v>944</v>
      </c>
      <c r="I31" s="94" t="s">
        <v>1543</v>
      </c>
      <c r="J31" s="94" t="s">
        <v>17</v>
      </c>
      <c r="K31" s="94" t="s">
        <v>147</v>
      </c>
      <c r="L31" s="94" t="s">
        <v>148</v>
      </c>
      <c r="M31" s="94" t="s">
        <v>144</v>
      </c>
      <c r="N31" s="94" t="s">
        <v>74</v>
      </c>
      <c r="O31" s="94" t="s">
        <v>76</v>
      </c>
      <c r="P31" s="94">
        <v>10529</v>
      </c>
      <c r="Q31" s="94" t="s">
        <v>149</v>
      </c>
      <c r="R31" s="94" t="s">
        <v>76</v>
      </c>
    </row>
    <row r="32" spans="1:18" x14ac:dyDescent="0.25">
      <c r="A32" s="94" t="s">
        <v>80</v>
      </c>
      <c r="B32" s="94" t="s">
        <v>118</v>
      </c>
      <c r="C32" s="94" t="s">
        <v>143</v>
      </c>
      <c r="D32" s="94" t="s">
        <v>155</v>
      </c>
      <c r="E32" s="94" t="s">
        <v>146</v>
      </c>
      <c r="F32" s="94" t="s">
        <v>87</v>
      </c>
      <c r="G32" s="94" t="s">
        <v>81</v>
      </c>
      <c r="H32" s="94" t="s">
        <v>944</v>
      </c>
      <c r="I32" s="94" t="s">
        <v>1545</v>
      </c>
      <c r="J32" s="94" t="s">
        <v>17</v>
      </c>
      <c r="K32" s="94" t="s">
        <v>147</v>
      </c>
      <c r="L32" s="94" t="s">
        <v>148</v>
      </c>
      <c r="M32" s="94" t="s">
        <v>144</v>
      </c>
      <c r="N32" s="94" t="s">
        <v>74</v>
      </c>
      <c r="O32" s="94" t="s">
        <v>76</v>
      </c>
      <c r="P32" s="94">
        <v>10527</v>
      </c>
      <c r="Q32" s="94" t="s">
        <v>149</v>
      </c>
      <c r="R32" s="94" t="s">
        <v>76</v>
      </c>
    </row>
    <row r="33" spans="1:18" x14ac:dyDescent="0.25">
      <c r="A33" s="94" t="s">
        <v>80</v>
      </c>
      <c r="B33" s="94" t="s">
        <v>118</v>
      </c>
      <c r="C33" s="94" t="s">
        <v>143</v>
      </c>
      <c r="D33" s="94" t="s">
        <v>151</v>
      </c>
      <c r="E33" s="94" t="s">
        <v>146</v>
      </c>
      <c r="F33" s="94" t="s">
        <v>87</v>
      </c>
      <c r="G33" s="94" t="s">
        <v>81</v>
      </c>
      <c r="H33" s="94" t="s">
        <v>944</v>
      </c>
      <c r="I33" s="94" t="s">
        <v>1544</v>
      </c>
      <c r="J33" s="94" t="s">
        <v>17</v>
      </c>
      <c r="K33" s="94" t="s">
        <v>147</v>
      </c>
      <c r="L33" s="94" t="s">
        <v>148</v>
      </c>
      <c r="M33" s="94" t="s">
        <v>144</v>
      </c>
      <c r="N33" s="94" t="s">
        <v>74</v>
      </c>
      <c r="O33" s="94" t="s">
        <v>76</v>
      </c>
      <c r="P33" s="94">
        <v>10528</v>
      </c>
      <c r="Q33" s="94" t="s">
        <v>149</v>
      </c>
      <c r="R33" s="94" t="s">
        <v>76</v>
      </c>
    </row>
    <row r="34" spans="1:18" x14ac:dyDescent="0.25">
      <c r="A34" s="94" t="s">
        <v>80</v>
      </c>
      <c r="B34" s="94" t="s">
        <v>118</v>
      </c>
      <c r="C34" s="94" t="s">
        <v>143</v>
      </c>
      <c r="D34" s="94" t="s">
        <v>145</v>
      </c>
      <c r="E34" s="94" t="s">
        <v>146</v>
      </c>
      <c r="F34" s="94" t="s">
        <v>87</v>
      </c>
      <c r="G34" s="94" t="s">
        <v>81</v>
      </c>
      <c r="H34" s="94" t="s">
        <v>944</v>
      </c>
      <c r="I34" s="94" t="s">
        <v>1542</v>
      </c>
      <c r="J34" s="94" t="s">
        <v>17</v>
      </c>
      <c r="K34" s="94" t="s">
        <v>147</v>
      </c>
      <c r="L34" s="94" t="s">
        <v>148</v>
      </c>
      <c r="M34" s="94" t="s">
        <v>144</v>
      </c>
      <c r="N34" s="94" t="s">
        <v>74</v>
      </c>
      <c r="O34" s="94" t="s">
        <v>76</v>
      </c>
      <c r="P34" s="94">
        <v>10530</v>
      </c>
      <c r="Q34" s="94" t="s">
        <v>149</v>
      </c>
      <c r="R34" s="94" t="s">
        <v>76</v>
      </c>
    </row>
    <row r="35" spans="1:18" x14ac:dyDescent="0.25">
      <c r="A35" s="94" t="s">
        <v>80</v>
      </c>
      <c r="B35" s="94" t="s">
        <v>118</v>
      </c>
      <c r="C35" s="94" t="s">
        <v>143</v>
      </c>
      <c r="D35" s="94" t="s">
        <v>159</v>
      </c>
      <c r="E35" s="94" t="s">
        <v>146</v>
      </c>
      <c r="F35" s="94" t="s">
        <v>87</v>
      </c>
      <c r="G35" s="94" t="s">
        <v>81</v>
      </c>
      <c r="H35" s="94" t="s">
        <v>944</v>
      </c>
      <c r="I35" s="94" t="s">
        <v>1547</v>
      </c>
      <c r="J35" s="94" t="s">
        <v>17</v>
      </c>
      <c r="K35" s="94" t="s">
        <v>147</v>
      </c>
      <c r="L35" s="94" t="s">
        <v>148</v>
      </c>
      <c r="M35" s="94" t="s">
        <v>144</v>
      </c>
      <c r="N35" s="94" t="s">
        <v>74</v>
      </c>
      <c r="O35" s="94" t="s">
        <v>76</v>
      </c>
      <c r="P35" s="94">
        <v>10294</v>
      </c>
      <c r="Q35" s="94" t="s">
        <v>149</v>
      </c>
      <c r="R35" s="94" t="s">
        <v>76</v>
      </c>
    </row>
    <row r="36" spans="1:18" x14ac:dyDescent="0.25">
      <c r="A36" s="94" t="s">
        <v>80</v>
      </c>
      <c r="B36" s="94" t="s">
        <v>118</v>
      </c>
      <c r="C36" s="94" t="s">
        <v>143</v>
      </c>
      <c r="D36" s="94" t="s">
        <v>154</v>
      </c>
      <c r="E36" s="94" t="s">
        <v>146</v>
      </c>
      <c r="F36" s="94" t="s">
        <v>87</v>
      </c>
      <c r="G36" s="94" t="s">
        <v>81</v>
      </c>
      <c r="H36" s="94" t="s">
        <v>944</v>
      </c>
      <c r="I36" s="94" t="s">
        <v>1541</v>
      </c>
      <c r="J36" s="94" t="s">
        <v>17</v>
      </c>
      <c r="K36" s="94" t="s">
        <v>147</v>
      </c>
      <c r="L36" s="94" t="s">
        <v>148</v>
      </c>
      <c r="M36" s="94" t="s">
        <v>144</v>
      </c>
      <c r="N36" s="94" t="s">
        <v>74</v>
      </c>
      <c r="O36" s="94" t="s">
        <v>76</v>
      </c>
      <c r="P36" s="94">
        <v>10531</v>
      </c>
      <c r="Q36" s="94" t="s">
        <v>149</v>
      </c>
      <c r="R36" s="94" t="s">
        <v>76</v>
      </c>
    </row>
    <row r="37" spans="1:18" x14ac:dyDescent="0.25">
      <c r="A37" s="94" t="s">
        <v>80</v>
      </c>
      <c r="B37" s="94" t="s">
        <v>118</v>
      </c>
      <c r="C37" s="94" t="s">
        <v>143</v>
      </c>
      <c r="D37" s="94" t="s">
        <v>152</v>
      </c>
      <c r="E37" s="94" t="s">
        <v>146</v>
      </c>
      <c r="F37" s="94" t="s">
        <v>87</v>
      </c>
      <c r="G37" s="94" t="s">
        <v>81</v>
      </c>
      <c r="H37" s="94" t="s">
        <v>944</v>
      </c>
      <c r="I37" s="94" t="s">
        <v>1540</v>
      </c>
      <c r="J37" s="94" t="s">
        <v>17</v>
      </c>
      <c r="K37" s="94" t="s">
        <v>147</v>
      </c>
      <c r="L37" s="94" t="s">
        <v>148</v>
      </c>
      <c r="M37" s="94" t="s">
        <v>144</v>
      </c>
      <c r="N37" s="94" t="s">
        <v>74</v>
      </c>
      <c r="O37" s="94" t="s">
        <v>76</v>
      </c>
      <c r="P37" s="94">
        <v>10537</v>
      </c>
      <c r="Q37" s="94" t="s">
        <v>149</v>
      </c>
      <c r="R37" s="94" t="s">
        <v>76</v>
      </c>
    </row>
    <row r="38" spans="1:18" x14ac:dyDescent="0.25">
      <c r="A38" s="94" t="s">
        <v>80</v>
      </c>
      <c r="B38" s="94" t="s">
        <v>118</v>
      </c>
      <c r="C38" s="94" t="s">
        <v>143</v>
      </c>
      <c r="D38" s="94" t="s">
        <v>153</v>
      </c>
      <c r="E38" s="94" t="s">
        <v>146</v>
      </c>
      <c r="F38" s="94" t="s">
        <v>87</v>
      </c>
      <c r="G38" s="94" t="s">
        <v>81</v>
      </c>
      <c r="H38" s="94" t="s">
        <v>944</v>
      </c>
      <c r="I38" s="94" t="s">
        <v>1539</v>
      </c>
      <c r="J38" s="94" t="s">
        <v>17</v>
      </c>
      <c r="K38" s="94" t="s">
        <v>147</v>
      </c>
      <c r="L38" s="94" t="s">
        <v>148</v>
      </c>
      <c r="M38" s="94" t="s">
        <v>144</v>
      </c>
      <c r="N38" s="94" t="s">
        <v>74</v>
      </c>
      <c r="O38" s="94" t="s">
        <v>76</v>
      </c>
      <c r="P38" s="94">
        <v>10542</v>
      </c>
      <c r="Q38" s="94" t="s">
        <v>149</v>
      </c>
      <c r="R38" s="94" t="s">
        <v>76</v>
      </c>
    </row>
    <row r="39" spans="1:18" x14ac:dyDescent="0.25">
      <c r="A39" s="94" t="s">
        <v>80</v>
      </c>
      <c r="B39" s="94" t="s">
        <v>118</v>
      </c>
      <c r="C39" s="94" t="s">
        <v>143</v>
      </c>
      <c r="D39" s="94" t="s">
        <v>156</v>
      </c>
      <c r="E39" s="94" t="s">
        <v>146</v>
      </c>
      <c r="F39" s="94" t="s">
        <v>87</v>
      </c>
      <c r="G39" s="94" t="s">
        <v>81</v>
      </c>
      <c r="H39" s="94" t="s">
        <v>944</v>
      </c>
      <c r="I39" s="94" t="s">
        <v>1538</v>
      </c>
      <c r="J39" s="94" t="s">
        <v>17</v>
      </c>
      <c r="K39" s="94" t="s">
        <v>157</v>
      </c>
      <c r="L39" s="94" t="s">
        <v>83</v>
      </c>
      <c r="M39" s="94" t="s">
        <v>144</v>
      </c>
      <c r="N39" s="94" t="s">
        <v>74</v>
      </c>
      <c r="O39" s="94" t="s">
        <v>76</v>
      </c>
      <c r="P39" s="94">
        <v>99999</v>
      </c>
      <c r="Q39" s="94" t="s">
        <v>149</v>
      </c>
      <c r="R39" s="94" t="s">
        <v>76</v>
      </c>
    </row>
    <row r="40" spans="1:18" x14ac:dyDescent="0.25">
      <c r="A40" s="94" t="s">
        <v>80</v>
      </c>
      <c r="B40" s="94" t="s">
        <v>118</v>
      </c>
      <c r="C40" s="94" t="s">
        <v>143</v>
      </c>
      <c r="D40" s="94" t="s">
        <v>158</v>
      </c>
      <c r="E40" s="94" t="s">
        <v>146</v>
      </c>
      <c r="F40" s="94" t="s">
        <v>87</v>
      </c>
      <c r="G40" s="94" t="s">
        <v>81</v>
      </c>
      <c r="H40" s="94" t="s">
        <v>944</v>
      </c>
      <c r="I40" s="94" t="s">
        <v>1546</v>
      </c>
      <c r="J40" s="94" t="s">
        <v>17</v>
      </c>
      <c r="K40" s="94" t="s">
        <v>147</v>
      </c>
      <c r="L40" s="94" t="s">
        <v>148</v>
      </c>
      <c r="M40" s="94" t="s">
        <v>144</v>
      </c>
      <c r="N40" s="94" t="s">
        <v>74</v>
      </c>
      <c r="O40" s="94" t="s">
        <v>76</v>
      </c>
      <c r="P40" s="94">
        <v>10510</v>
      </c>
      <c r="Q40" s="94" t="s">
        <v>149</v>
      </c>
      <c r="R40" s="94" t="s">
        <v>76</v>
      </c>
    </row>
    <row r="41" spans="1:18" x14ac:dyDescent="0.25">
      <c r="A41" s="94" t="s">
        <v>80</v>
      </c>
      <c r="B41" s="94" t="s">
        <v>118</v>
      </c>
      <c r="C41" s="94" t="s">
        <v>143</v>
      </c>
      <c r="D41" s="94" t="s">
        <v>156</v>
      </c>
      <c r="E41" s="94" t="s">
        <v>203</v>
      </c>
      <c r="F41" s="94" t="s">
        <v>87</v>
      </c>
      <c r="G41" s="94" t="s">
        <v>81</v>
      </c>
      <c r="H41" s="94" t="s">
        <v>944</v>
      </c>
      <c r="I41" s="94" t="s">
        <v>1538</v>
      </c>
      <c r="J41" s="94" t="s">
        <v>17</v>
      </c>
      <c r="K41" s="94" t="s">
        <v>147</v>
      </c>
      <c r="L41" s="94" t="s">
        <v>148</v>
      </c>
      <c r="M41" s="94" t="s">
        <v>144</v>
      </c>
      <c r="N41" s="94" t="s">
        <v>74</v>
      </c>
      <c r="O41" s="94" t="s">
        <v>76</v>
      </c>
      <c r="P41" s="94">
        <v>99999</v>
      </c>
      <c r="Q41" s="94" t="s">
        <v>206</v>
      </c>
      <c r="R41" s="94" t="s">
        <v>76</v>
      </c>
    </row>
    <row r="42" spans="1:18" x14ac:dyDescent="0.25">
      <c r="A42" s="94" t="s">
        <v>80</v>
      </c>
      <c r="B42" s="94" t="s">
        <v>118</v>
      </c>
      <c r="C42" s="94" t="s">
        <v>143</v>
      </c>
      <c r="D42" s="94" t="s">
        <v>156</v>
      </c>
      <c r="E42" s="94" t="s">
        <v>203</v>
      </c>
      <c r="F42" s="94" t="s">
        <v>87</v>
      </c>
      <c r="G42" s="94" t="s">
        <v>81</v>
      </c>
      <c r="H42" s="94" t="s">
        <v>944</v>
      </c>
      <c r="I42" s="94" t="s">
        <v>1538</v>
      </c>
      <c r="J42" s="94" t="s">
        <v>17</v>
      </c>
      <c r="K42" s="94" t="s">
        <v>157</v>
      </c>
      <c r="L42" s="94" t="s">
        <v>83</v>
      </c>
      <c r="M42" s="94" t="s">
        <v>144</v>
      </c>
      <c r="N42" s="94" t="s">
        <v>74</v>
      </c>
      <c r="O42" s="94" t="s">
        <v>76</v>
      </c>
      <c r="P42" s="94">
        <v>99999</v>
      </c>
      <c r="Q42" s="94" t="s">
        <v>206</v>
      </c>
      <c r="R42" s="94" t="s">
        <v>76</v>
      </c>
    </row>
    <row r="43" spans="1:18" x14ac:dyDescent="0.25">
      <c r="A43" s="94" t="s">
        <v>67</v>
      </c>
      <c r="B43" s="94" t="s">
        <v>118</v>
      </c>
      <c r="C43" s="94" t="s">
        <v>141</v>
      </c>
      <c r="D43" s="94" t="s">
        <v>96</v>
      </c>
      <c r="E43" s="94" t="s">
        <v>97</v>
      </c>
      <c r="F43" s="94" t="s">
        <v>136</v>
      </c>
      <c r="G43" s="94" t="s">
        <v>71</v>
      </c>
      <c r="H43" s="94" t="s">
        <v>944</v>
      </c>
      <c r="I43" s="94" t="s">
        <v>1537</v>
      </c>
      <c r="J43" s="94" t="s">
        <v>7</v>
      </c>
      <c r="K43" s="94" t="s">
        <v>72</v>
      </c>
      <c r="L43" s="94" t="s">
        <v>73</v>
      </c>
      <c r="M43" s="94" t="s">
        <v>142</v>
      </c>
      <c r="N43" s="94" t="s">
        <v>98</v>
      </c>
      <c r="O43" s="94" t="s">
        <v>100</v>
      </c>
      <c r="P43" s="94">
        <v>40180</v>
      </c>
      <c r="Q43" s="94" t="s">
        <v>101</v>
      </c>
      <c r="R43" s="94" t="s">
        <v>76</v>
      </c>
    </row>
    <row r="44" spans="1:18" x14ac:dyDescent="0.25">
      <c r="A44" s="94" t="s">
        <v>67</v>
      </c>
      <c r="B44" s="94" t="s">
        <v>118</v>
      </c>
      <c r="C44" s="94" t="s">
        <v>143</v>
      </c>
      <c r="D44" s="94" t="s">
        <v>96</v>
      </c>
      <c r="E44" s="94" t="s">
        <v>97</v>
      </c>
      <c r="F44" s="94" t="s">
        <v>87</v>
      </c>
      <c r="G44" s="94" t="s">
        <v>71</v>
      </c>
      <c r="H44" s="94" t="s">
        <v>944</v>
      </c>
      <c r="I44" s="94" t="s">
        <v>1536</v>
      </c>
      <c r="J44" s="94" t="s">
        <v>7</v>
      </c>
      <c r="K44" s="94" t="s">
        <v>72</v>
      </c>
      <c r="L44" s="94" t="s">
        <v>73</v>
      </c>
      <c r="M44" s="94" t="s">
        <v>144</v>
      </c>
      <c r="N44" s="94" t="s">
        <v>98</v>
      </c>
      <c r="O44" s="94" t="s">
        <v>100</v>
      </c>
      <c r="P44" s="94">
        <v>40180</v>
      </c>
      <c r="Q44" s="94" t="s">
        <v>101</v>
      </c>
      <c r="R44" s="94" t="s">
        <v>76</v>
      </c>
    </row>
    <row r="45" spans="1:18" x14ac:dyDescent="0.25">
      <c r="A45" s="94" t="s">
        <v>67</v>
      </c>
      <c r="B45" s="94" t="s">
        <v>118</v>
      </c>
      <c r="C45" s="94" t="s">
        <v>139</v>
      </c>
      <c r="D45" s="94" t="s">
        <v>96</v>
      </c>
      <c r="E45" s="94" t="s">
        <v>97</v>
      </c>
      <c r="F45" s="94" t="s">
        <v>87</v>
      </c>
      <c r="G45" s="94" t="s">
        <v>71</v>
      </c>
      <c r="H45" s="94" t="s">
        <v>944</v>
      </c>
      <c r="I45" s="94" t="s">
        <v>1536</v>
      </c>
      <c r="J45" s="94" t="s">
        <v>7</v>
      </c>
      <c r="K45" s="94" t="s">
        <v>72</v>
      </c>
      <c r="L45" s="94" t="s">
        <v>73</v>
      </c>
      <c r="M45" s="94" t="s">
        <v>140</v>
      </c>
      <c r="N45" s="94" t="s">
        <v>98</v>
      </c>
      <c r="O45" s="94" t="s">
        <v>100</v>
      </c>
      <c r="P45" s="94">
        <v>40180</v>
      </c>
      <c r="Q45" s="94" t="s">
        <v>101</v>
      </c>
      <c r="R45" s="94" t="s">
        <v>76</v>
      </c>
    </row>
    <row r="46" spans="1:18" x14ac:dyDescent="0.25">
      <c r="A46" s="94" t="s">
        <v>67</v>
      </c>
      <c r="B46" s="94" t="s">
        <v>118</v>
      </c>
      <c r="C46" s="94" t="s">
        <v>124</v>
      </c>
      <c r="D46" s="94" t="s">
        <v>96</v>
      </c>
      <c r="E46" s="94" t="s">
        <v>97</v>
      </c>
      <c r="F46" s="94" t="s">
        <v>87</v>
      </c>
      <c r="G46" s="94" t="s">
        <v>71</v>
      </c>
      <c r="H46" s="94" t="s">
        <v>944</v>
      </c>
      <c r="I46" s="94" t="s">
        <v>1536</v>
      </c>
      <c r="J46" s="94" t="s">
        <v>7</v>
      </c>
      <c r="K46" s="94" t="s">
        <v>72</v>
      </c>
      <c r="L46" s="94" t="s">
        <v>73</v>
      </c>
      <c r="M46" s="94" t="s">
        <v>82</v>
      </c>
      <c r="N46" s="94" t="s">
        <v>98</v>
      </c>
      <c r="O46" s="94" t="s">
        <v>100</v>
      </c>
      <c r="P46" s="94">
        <v>40180</v>
      </c>
      <c r="Q46" s="94" t="s">
        <v>101</v>
      </c>
      <c r="R46" s="94" t="s">
        <v>76</v>
      </c>
    </row>
    <row r="47" spans="1:18" x14ac:dyDescent="0.25">
      <c r="A47" s="94" t="s">
        <v>67</v>
      </c>
      <c r="B47" s="94" t="s">
        <v>160</v>
      </c>
      <c r="C47" s="94" t="s">
        <v>161</v>
      </c>
      <c r="D47" s="94" t="s">
        <v>163</v>
      </c>
      <c r="E47" s="94" t="s">
        <v>164</v>
      </c>
      <c r="F47" s="94" t="s">
        <v>130</v>
      </c>
      <c r="G47" s="94" t="s">
        <v>71</v>
      </c>
      <c r="H47" s="94" t="s">
        <v>944</v>
      </c>
      <c r="I47" s="94" t="s">
        <v>1549</v>
      </c>
      <c r="J47" s="94" t="s">
        <v>7</v>
      </c>
      <c r="K47" s="94" t="s">
        <v>72</v>
      </c>
      <c r="L47" s="94" t="s">
        <v>73</v>
      </c>
      <c r="M47" s="94" t="s">
        <v>162</v>
      </c>
      <c r="N47" s="94" t="s">
        <v>74</v>
      </c>
      <c r="O47" s="94" t="s">
        <v>76</v>
      </c>
      <c r="P47" s="94">
        <v>40014</v>
      </c>
      <c r="Q47" s="94" t="s">
        <v>165</v>
      </c>
      <c r="R47" s="94" t="s">
        <v>76</v>
      </c>
    </row>
    <row r="48" spans="1:18" x14ac:dyDescent="0.25">
      <c r="A48" s="94" t="s">
        <v>67</v>
      </c>
      <c r="B48" s="94" t="s">
        <v>160</v>
      </c>
      <c r="C48" s="94" t="s">
        <v>161</v>
      </c>
      <c r="D48" s="94" t="s">
        <v>166</v>
      </c>
      <c r="E48" s="94" t="s">
        <v>164</v>
      </c>
      <c r="F48" s="94" t="s">
        <v>130</v>
      </c>
      <c r="G48" s="94" t="s">
        <v>71</v>
      </c>
      <c r="H48" s="94" t="s">
        <v>944</v>
      </c>
      <c r="I48" s="94" t="s">
        <v>1551</v>
      </c>
      <c r="J48" s="94" t="s">
        <v>7</v>
      </c>
      <c r="K48" s="94" t="s">
        <v>72</v>
      </c>
      <c r="L48" s="94" t="s">
        <v>73</v>
      </c>
      <c r="M48" s="94" t="s">
        <v>162</v>
      </c>
      <c r="N48" s="94" t="s">
        <v>74</v>
      </c>
      <c r="O48" s="94" t="s">
        <v>76</v>
      </c>
      <c r="P48" s="94">
        <v>40012</v>
      </c>
      <c r="Q48" s="94" t="s">
        <v>165</v>
      </c>
      <c r="R48" s="94" t="s">
        <v>76</v>
      </c>
    </row>
    <row r="49" spans="1:18" x14ac:dyDescent="0.25">
      <c r="A49" s="94" t="s">
        <v>67</v>
      </c>
      <c r="B49" s="94" t="s">
        <v>160</v>
      </c>
      <c r="C49" s="94" t="s">
        <v>161</v>
      </c>
      <c r="D49" s="94" t="s">
        <v>96</v>
      </c>
      <c r="E49" s="94" t="s">
        <v>97</v>
      </c>
      <c r="F49" s="94" t="s">
        <v>130</v>
      </c>
      <c r="G49" s="94" t="s">
        <v>71</v>
      </c>
      <c r="H49" s="94" t="s">
        <v>944</v>
      </c>
      <c r="I49" s="94" t="s">
        <v>1550</v>
      </c>
      <c r="J49" s="94" t="s">
        <v>7</v>
      </c>
      <c r="K49" s="94" t="s">
        <v>72</v>
      </c>
      <c r="L49" s="94" t="s">
        <v>73</v>
      </c>
      <c r="M49" s="94" t="s">
        <v>162</v>
      </c>
      <c r="N49" s="94" t="s">
        <v>98</v>
      </c>
      <c r="O49" s="94" t="s">
        <v>100</v>
      </c>
      <c r="P49" s="94">
        <v>40180</v>
      </c>
      <c r="Q49" s="94" t="s">
        <v>101</v>
      </c>
      <c r="R49" s="94" t="s">
        <v>76</v>
      </c>
    </row>
    <row r="50" spans="1:18" x14ac:dyDescent="0.25">
      <c r="A50" s="94" t="s">
        <v>67</v>
      </c>
      <c r="B50" s="94" t="s">
        <v>167</v>
      </c>
      <c r="C50" s="94" t="s">
        <v>177</v>
      </c>
      <c r="D50" s="94" t="s">
        <v>96</v>
      </c>
      <c r="E50" s="94" t="s">
        <v>97</v>
      </c>
      <c r="F50" s="94" t="s">
        <v>99</v>
      </c>
      <c r="G50" s="94" t="s">
        <v>71</v>
      </c>
      <c r="H50" s="94" t="s">
        <v>944</v>
      </c>
      <c r="I50" s="94" t="s">
        <v>1555</v>
      </c>
      <c r="J50" s="94" t="s">
        <v>7</v>
      </c>
      <c r="K50" s="94" t="s">
        <v>72</v>
      </c>
      <c r="L50" s="94" t="s">
        <v>73</v>
      </c>
      <c r="M50" s="94" t="s">
        <v>179</v>
      </c>
      <c r="N50" s="94" t="s">
        <v>98</v>
      </c>
      <c r="O50" s="94" t="s">
        <v>100</v>
      </c>
      <c r="P50" s="94">
        <v>40180</v>
      </c>
      <c r="Q50" s="94" t="s">
        <v>101</v>
      </c>
      <c r="R50" s="94" t="s">
        <v>76</v>
      </c>
    </row>
    <row r="51" spans="1:18" x14ac:dyDescent="0.25">
      <c r="A51" s="94" t="s">
        <v>67</v>
      </c>
      <c r="B51" s="94" t="s">
        <v>167</v>
      </c>
      <c r="C51" s="94" t="s">
        <v>170</v>
      </c>
      <c r="D51" s="94" t="s">
        <v>96</v>
      </c>
      <c r="E51" s="94" t="s">
        <v>97</v>
      </c>
      <c r="F51" s="94" t="s">
        <v>109</v>
      </c>
      <c r="G51" s="94" t="s">
        <v>71</v>
      </c>
      <c r="H51" s="94" t="s">
        <v>944</v>
      </c>
      <c r="I51" s="94" t="s">
        <v>1552</v>
      </c>
      <c r="J51" s="94" t="s">
        <v>7</v>
      </c>
      <c r="K51" s="94" t="s">
        <v>72</v>
      </c>
      <c r="L51" s="94" t="s">
        <v>73</v>
      </c>
      <c r="M51" s="94" t="s">
        <v>173</v>
      </c>
      <c r="N51" s="94" t="s">
        <v>98</v>
      </c>
      <c r="O51" s="94" t="s">
        <v>100</v>
      </c>
      <c r="P51" s="94">
        <v>40180</v>
      </c>
      <c r="Q51" s="94" t="s">
        <v>101</v>
      </c>
      <c r="R51" s="94" t="s">
        <v>76</v>
      </c>
    </row>
    <row r="52" spans="1:18" x14ac:dyDescent="0.25">
      <c r="A52" s="94" t="s">
        <v>67</v>
      </c>
      <c r="B52" s="94" t="s">
        <v>167</v>
      </c>
      <c r="C52" s="94" t="s">
        <v>183</v>
      </c>
      <c r="D52" s="94" t="s">
        <v>96</v>
      </c>
      <c r="E52" s="94" t="s">
        <v>97</v>
      </c>
      <c r="F52" s="94" t="s">
        <v>109</v>
      </c>
      <c r="G52" s="94" t="s">
        <v>71</v>
      </c>
      <c r="H52" s="94" t="s">
        <v>944</v>
      </c>
      <c r="I52" s="94" t="s">
        <v>1552</v>
      </c>
      <c r="J52" s="94" t="s">
        <v>7</v>
      </c>
      <c r="K52" s="94" t="s">
        <v>72</v>
      </c>
      <c r="L52" s="94" t="s">
        <v>73</v>
      </c>
      <c r="M52" s="94" t="s">
        <v>184</v>
      </c>
      <c r="N52" s="94" t="s">
        <v>98</v>
      </c>
      <c r="O52" s="94" t="s">
        <v>100</v>
      </c>
      <c r="P52" s="94">
        <v>40180</v>
      </c>
      <c r="Q52" s="94" t="s">
        <v>101</v>
      </c>
      <c r="R52" s="94" t="s">
        <v>76</v>
      </c>
    </row>
    <row r="53" spans="1:18" x14ac:dyDescent="0.25">
      <c r="A53" s="94" t="s">
        <v>67</v>
      </c>
      <c r="B53" s="94" t="s">
        <v>167</v>
      </c>
      <c r="C53" s="94" t="s">
        <v>185</v>
      </c>
      <c r="D53" s="94" t="s">
        <v>1846</v>
      </c>
      <c r="E53" s="94" t="s">
        <v>172</v>
      </c>
      <c r="F53" s="94" t="s">
        <v>109</v>
      </c>
      <c r="G53" s="94" t="s">
        <v>71</v>
      </c>
      <c r="H53" s="94" t="s">
        <v>944</v>
      </c>
      <c r="I53" s="94" t="s">
        <v>1847</v>
      </c>
      <c r="J53" s="94" t="s">
        <v>7</v>
      </c>
      <c r="K53" s="94" t="s">
        <v>72</v>
      </c>
      <c r="L53" s="94" t="s">
        <v>73</v>
      </c>
      <c r="M53" s="94" t="s">
        <v>186</v>
      </c>
      <c r="N53" s="94" t="s">
        <v>74</v>
      </c>
      <c r="O53" s="94" t="s">
        <v>76</v>
      </c>
      <c r="P53" s="94">
        <v>40064</v>
      </c>
      <c r="Q53" s="94" t="s">
        <v>174</v>
      </c>
      <c r="R53" s="94" t="s">
        <v>76</v>
      </c>
    </row>
    <row r="54" spans="1:18" x14ac:dyDescent="0.25">
      <c r="A54" s="94" t="s">
        <v>67</v>
      </c>
      <c r="B54" s="94" t="s">
        <v>167</v>
      </c>
      <c r="C54" s="94" t="s">
        <v>177</v>
      </c>
      <c r="D54" s="94" t="s">
        <v>96</v>
      </c>
      <c r="E54" s="94" t="s">
        <v>97</v>
      </c>
      <c r="F54" s="94" t="s">
        <v>109</v>
      </c>
      <c r="G54" s="94" t="s">
        <v>71</v>
      </c>
      <c r="H54" s="94" t="s">
        <v>944</v>
      </c>
      <c r="I54" s="94" t="s">
        <v>1552</v>
      </c>
      <c r="J54" s="94" t="s">
        <v>7</v>
      </c>
      <c r="K54" s="94" t="s">
        <v>72</v>
      </c>
      <c r="L54" s="94" t="s">
        <v>73</v>
      </c>
      <c r="M54" s="94" t="s">
        <v>179</v>
      </c>
      <c r="N54" s="94" t="s">
        <v>98</v>
      </c>
      <c r="O54" s="94" t="s">
        <v>100</v>
      </c>
      <c r="P54" s="94">
        <v>40180</v>
      </c>
      <c r="Q54" s="94" t="s">
        <v>101</v>
      </c>
      <c r="R54" s="94" t="s">
        <v>76</v>
      </c>
    </row>
    <row r="55" spans="1:18" x14ac:dyDescent="0.25">
      <c r="A55" s="94" t="s">
        <v>67</v>
      </c>
      <c r="B55" s="94" t="s">
        <v>167</v>
      </c>
      <c r="C55" s="94" t="s">
        <v>170</v>
      </c>
      <c r="D55" s="94" t="s">
        <v>171</v>
      </c>
      <c r="E55" s="94" t="s">
        <v>172</v>
      </c>
      <c r="F55" s="94" t="s">
        <v>109</v>
      </c>
      <c r="G55" s="94" t="s">
        <v>71</v>
      </c>
      <c r="H55" s="94" t="s">
        <v>944</v>
      </c>
      <c r="I55" s="94" t="s">
        <v>1553</v>
      </c>
      <c r="J55" s="94" t="s">
        <v>7</v>
      </c>
      <c r="K55" s="94" t="s">
        <v>72</v>
      </c>
      <c r="L55" s="94" t="s">
        <v>73</v>
      </c>
      <c r="M55" s="94" t="s">
        <v>173</v>
      </c>
      <c r="N55" s="94" t="s">
        <v>74</v>
      </c>
      <c r="O55" s="94" t="s">
        <v>76</v>
      </c>
      <c r="P55" s="94">
        <v>40063</v>
      </c>
      <c r="Q55" s="94" t="s">
        <v>174</v>
      </c>
      <c r="R55" s="94" t="s">
        <v>76</v>
      </c>
    </row>
    <row r="56" spans="1:18" x14ac:dyDescent="0.25">
      <c r="A56" s="94" t="s">
        <v>67</v>
      </c>
      <c r="B56" s="94" t="s">
        <v>167</v>
      </c>
      <c r="C56" s="94" t="s">
        <v>185</v>
      </c>
      <c r="D56" s="94" t="s">
        <v>96</v>
      </c>
      <c r="E56" s="94" t="s">
        <v>97</v>
      </c>
      <c r="F56" s="94" t="s">
        <v>109</v>
      </c>
      <c r="G56" s="94" t="s">
        <v>71</v>
      </c>
      <c r="H56" s="94" t="s">
        <v>944</v>
      </c>
      <c r="I56" s="94" t="s">
        <v>1552</v>
      </c>
      <c r="J56" s="94" t="s">
        <v>7</v>
      </c>
      <c r="K56" s="94" t="s">
        <v>72</v>
      </c>
      <c r="L56" s="94" t="s">
        <v>73</v>
      </c>
      <c r="M56" s="94" t="s">
        <v>186</v>
      </c>
      <c r="N56" s="94" t="s">
        <v>98</v>
      </c>
      <c r="O56" s="94" t="s">
        <v>100</v>
      </c>
      <c r="P56" s="94">
        <v>40180</v>
      </c>
      <c r="Q56" s="94" t="s">
        <v>101</v>
      </c>
      <c r="R56" s="94" t="s">
        <v>76</v>
      </c>
    </row>
    <row r="57" spans="1:18" x14ac:dyDescent="0.25">
      <c r="A57" s="94" t="s">
        <v>67</v>
      </c>
      <c r="B57" s="94" t="s">
        <v>167</v>
      </c>
      <c r="C57" s="94" t="s">
        <v>180</v>
      </c>
      <c r="D57" s="94" t="s">
        <v>181</v>
      </c>
      <c r="E57" s="94" t="s">
        <v>172</v>
      </c>
      <c r="F57" s="94" t="s">
        <v>109</v>
      </c>
      <c r="G57" s="94" t="s">
        <v>71</v>
      </c>
      <c r="H57" s="94" t="s">
        <v>944</v>
      </c>
      <c r="I57" s="94" t="s">
        <v>1554</v>
      </c>
      <c r="J57" s="94" t="s">
        <v>7</v>
      </c>
      <c r="K57" s="94" t="s">
        <v>72</v>
      </c>
      <c r="L57" s="94" t="s">
        <v>73</v>
      </c>
      <c r="M57" s="94" t="s">
        <v>182</v>
      </c>
      <c r="N57" s="94" t="s">
        <v>74</v>
      </c>
      <c r="O57" s="94" t="s">
        <v>76</v>
      </c>
      <c r="P57" s="94">
        <v>40061</v>
      </c>
      <c r="Q57" s="94" t="s">
        <v>174</v>
      </c>
      <c r="R57" s="94" t="s">
        <v>76</v>
      </c>
    </row>
    <row r="58" spans="1:18" x14ac:dyDescent="0.25">
      <c r="A58" s="94" t="s">
        <v>67</v>
      </c>
      <c r="B58" s="94" t="s">
        <v>167</v>
      </c>
      <c r="C58" s="94" t="s">
        <v>168</v>
      </c>
      <c r="D58" s="94" t="s">
        <v>96</v>
      </c>
      <c r="E58" s="94" t="s">
        <v>97</v>
      </c>
      <c r="F58" s="94" t="s">
        <v>109</v>
      </c>
      <c r="G58" s="94" t="s">
        <v>71</v>
      </c>
      <c r="H58" s="94" t="s">
        <v>944</v>
      </c>
      <c r="I58" s="94" t="s">
        <v>1552</v>
      </c>
      <c r="J58" s="94" t="s">
        <v>7</v>
      </c>
      <c r="K58" s="94" t="s">
        <v>72</v>
      </c>
      <c r="L58" s="94" t="s">
        <v>73</v>
      </c>
      <c r="M58" s="94" t="s">
        <v>169</v>
      </c>
      <c r="N58" s="94" t="s">
        <v>98</v>
      </c>
      <c r="O58" s="94" t="s">
        <v>100</v>
      </c>
      <c r="P58" s="94">
        <v>40180</v>
      </c>
      <c r="Q58" s="94" t="s">
        <v>101</v>
      </c>
      <c r="R58" s="94" t="s">
        <v>76</v>
      </c>
    </row>
    <row r="59" spans="1:18" x14ac:dyDescent="0.25">
      <c r="A59" s="94" t="s">
        <v>67</v>
      </c>
      <c r="B59" s="94" t="s">
        <v>167</v>
      </c>
      <c r="C59" s="94" t="s">
        <v>177</v>
      </c>
      <c r="D59" s="94" t="s">
        <v>178</v>
      </c>
      <c r="E59" s="94" t="s">
        <v>172</v>
      </c>
      <c r="F59" s="94" t="s">
        <v>109</v>
      </c>
      <c r="G59" s="94" t="s">
        <v>71</v>
      </c>
      <c r="H59" s="94" t="s">
        <v>944</v>
      </c>
      <c r="I59" s="94" t="s">
        <v>1556</v>
      </c>
      <c r="J59" s="94" t="s">
        <v>7</v>
      </c>
      <c r="K59" s="94" t="s">
        <v>72</v>
      </c>
      <c r="L59" s="94" t="s">
        <v>73</v>
      </c>
      <c r="M59" s="94" t="s">
        <v>179</v>
      </c>
      <c r="N59" s="94" t="s">
        <v>74</v>
      </c>
      <c r="O59" s="94" t="s">
        <v>76</v>
      </c>
      <c r="P59" s="94">
        <v>40060</v>
      </c>
      <c r="Q59" s="94" t="s">
        <v>174</v>
      </c>
      <c r="R59" s="94" t="s">
        <v>76</v>
      </c>
    </row>
    <row r="60" spans="1:18" x14ac:dyDescent="0.25">
      <c r="A60" s="94" t="s">
        <v>67</v>
      </c>
      <c r="B60" s="94" t="s">
        <v>187</v>
      </c>
      <c r="C60" s="94" t="s">
        <v>188</v>
      </c>
      <c r="D60" s="94" t="s">
        <v>189</v>
      </c>
      <c r="E60" s="94" t="s">
        <v>947</v>
      </c>
      <c r="F60" s="94" t="s">
        <v>130</v>
      </c>
      <c r="G60" s="94" t="s">
        <v>71</v>
      </c>
      <c r="H60" s="94" t="s">
        <v>944</v>
      </c>
      <c r="I60" s="94" t="s">
        <v>1558</v>
      </c>
      <c r="J60" s="94" t="s">
        <v>7</v>
      </c>
      <c r="K60" s="94" t="s">
        <v>72</v>
      </c>
      <c r="L60" s="94" t="s">
        <v>73</v>
      </c>
      <c r="M60" s="94" t="s">
        <v>191</v>
      </c>
      <c r="N60" s="94" t="s">
        <v>74</v>
      </c>
      <c r="O60" s="94" t="s">
        <v>76</v>
      </c>
      <c r="P60" s="94">
        <v>40256</v>
      </c>
      <c r="Q60" s="94" t="s">
        <v>948</v>
      </c>
      <c r="R60" s="94" t="s">
        <v>76</v>
      </c>
    </row>
    <row r="61" spans="1:18" x14ac:dyDescent="0.25">
      <c r="A61" s="94" t="s">
        <v>67</v>
      </c>
      <c r="B61" s="94" t="s">
        <v>187</v>
      </c>
      <c r="C61" s="94" t="s">
        <v>188</v>
      </c>
      <c r="D61" s="94" t="s">
        <v>96</v>
      </c>
      <c r="E61" s="94" t="s">
        <v>97</v>
      </c>
      <c r="F61" s="94" t="s">
        <v>130</v>
      </c>
      <c r="G61" s="94" t="s">
        <v>71</v>
      </c>
      <c r="H61" s="94" t="s">
        <v>944</v>
      </c>
      <c r="I61" s="94" t="s">
        <v>1559</v>
      </c>
      <c r="J61" s="94" t="s">
        <v>7</v>
      </c>
      <c r="K61" s="94" t="s">
        <v>72</v>
      </c>
      <c r="L61" s="94" t="s">
        <v>73</v>
      </c>
      <c r="M61" s="94" t="s">
        <v>191</v>
      </c>
      <c r="N61" s="94" t="s">
        <v>98</v>
      </c>
      <c r="O61" s="94" t="s">
        <v>100</v>
      </c>
      <c r="P61" s="94">
        <v>40180</v>
      </c>
      <c r="Q61" s="94" t="s">
        <v>101</v>
      </c>
      <c r="R61" s="94" t="s">
        <v>76</v>
      </c>
    </row>
    <row r="62" spans="1:18" x14ac:dyDescent="0.25">
      <c r="A62" s="94" t="s">
        <v>67</v>
      </c>
      <c r="B62" s="94" t="s">
        <v>187</v>
      </c>
      <c r="C62" s="94" t="s">
        <v>188</v>
      </c>
      <c r="D62" s="94" t="s">
        <v>193</v>
      </c>
      <c r="E62" s="94" t="s">
        <v>947</v>
      </c>
      <c r="F62" s="94" t="s">
        <v>130</v>
      </c>
      <c r="G62" s="94" t="s">
        <v>71</v>
      </c>
      <c r="H62" s="94" t="s">
        <v>944</v>
      </c>
      <c r="I62" s="94" t="s">
        <v>1557</v>
      </c>
      <c r="J62" s="94" t="s">
        <v>7</v>
      </c>
      <c r="K62" s="94" t="s">
        <v>72</v>
      </c>
      <c r="L62" s="94" t="s">
        <v>73</v>
      </c>
      <c r="M62" s="94" t="s">
        <v>191</v>
      </c>
      <c r="N62" s="94" t="s">
        <v>74</v>
      </c>
      <c r="O62" s="94" t="s">
        <v>76</v>
      </c>
      <c r="P62" s="94">
        <v>40255</v>
      </c>
      <c r="Q62" s="94" t="s">
        <v>948</v>
      </c>
      <c r="R62" s="94" t="s">
        <v>76</v>
      </c>
    </row>
    <row r="63" spans="1:18" x14ac:dyDescent="0.25">
      <c r="A63" s="94" t="s">
        <v>200</v>
      </c>
      <c r="B63" s="94" t="s">
        <v>201</v>
      </c>
      <c r="C63" s="94" t="s">
        <v>208</v>
      </c>
      <c r="D63" s="94" t="s">
        <v>154</v>
      </c>
      <c r="E63" s="94" t="s">
        <v>203</v>
      </c>
      <c r="F63" s="94" t="s">
        <v>109</v>
      </c>
      <c r="G63" s="94" t="s">
        <v>204</v>
      </c>
      <c r="H63" s="94" t="s">
        <v>944</v>
      </c>
      <c r="I63" s="94" t="s">
        <v>1573</v>
      </c>
      <c r="J63" s="94" t="s">
        <v>22</v>
      </c>
      <c r="K63" s="94" t="s">
        <v>147</v>
      </c>
      <c r="L63" s="94" t="s">
        <v>148</v>
      </c>
      <c r="M63" s="94" t="s">
        <v>210</v>
      </c>
      <c r="N63" s="94" t="s">
        <v>74</v>
      </c>
      <c r="O63" s="94" t="s">
        <v>76</v>
      </c>
      <c r="P63" s="94">
        <v>10531</v>
      </c>
      <c r="Q63" s="94" t="s">
        <v>206</v>
      </c>
      <c r="R63" s="94" t="s">
        <v>76</v>
      </c>
    </row>
    <row r="64" spans="1:18" x14ac:dyDescent="0.25">
      <c r="A64" s="94" t="s">
        <v>200</v>
      </c>
      <c r="B64" s="94" t="s">
        <v>201</v>
      </c>
      <c r="C64" s="94" t="s">
        <v>208</v>
      </c>
      <c r="D64" s="94" t="s">
        <v>150</v>
      </c>
      <c r="E64" s="94" t="s">
        <v>203</v>
      </c>
      <c r="F64" s="94" t="s">
        <v>109</v>
      </c>
      <c r="G64" s="94" t="s">
        <v>204</v>
      </c>
      <c r="H64" s="94" t="s">
        <v>944</v>
      </c>
      <c r="I64" s="94" t="s">
        <v>1572</v>
      </c>
      <c r="J64" s="94" t="s">
        <v>22</v>
      </c>
      <c r="K64" s="94" t="s">
        <v>147</v>
      </c>
      <c r="L64" s="94" t="s">
        <v>148</v>
      </c>
      <c r="M64" s="94" t="s">
        <v>210</v>
      </c>
      <c r="N64" s="94" t="s">
        <v>74</v>
      </c>
      <c r="O64" s="94" t="s">
        <v>76</v>
      </c>
      <c r="P64" s="94">
        <v>10529</v>
      </c>
      <c r="Q64" s="94" t="s">
        <v>206</v>
      </c>
      <c r="R64" s="94" t="s">
        <v>76</v>
      </c>
    </row>
    <row r="65" spans="1:18" x14ac:dyDescent="0.25">
      <c r="A65" s="94" t="s">
        <v>200</v>
      </c>
      <c r="B65" s="94" t="s">
        <v>201</v>
      </c>
      <c r="C65" s="94" t="s">
        <v>208</v>
      </c>
      <c r="D65" s="94" t="s">
        <v>207</v>
      </c>
      <c r="E65" s="94" t="s">
        <v>203</v>
      </c>
      <c r="F65" s="94" t="s">
        <v>109</v>
      </c>
      <c r="G65" s="94" t="s">
        <v>204</v>
      </c>
      <c r="H65" s="94" t="s">
        <v>944</v>
      </c>
      <c r="I65" s="94" t="s">
        <v>1571</v>
      </c>
      <c r="J65" s="94" t="s">
        <v>22</v>
      </c>
      <c r="K65" s="94" t="s">
        <v>147</v>
      </c>
      <c r="L65" s="94" t="s">
        <v>148</v>
      </c>
      <c r="M65" s="94" t="s">
        <v>210</v>
      </c>
      <c r="N65" s="94" t="s">
        <v>74</v>
      </c>
      <c r="O65" s="94" t="s">
        <v>76</v>
      </c>
      <c r="P65" s="94">
        <v>10526</v>
      </c>
      <c r="Q65" s="94" t="s">
        <v>206</v>
      </c>
      <c r="R65" s="94" t="s">
        <v>76</v>
      </c>
    </row>
    <row r="66" spans="1:18" x14ac:dyDescent="0.25">
      <c r="A66" s="94" t="s">
        <v>200</v>
      </c>
      <c r="B66" s="94" t="s">
        <v>201</v>
      </c>
      <c r="C66" s="94" t="s">
        <v>208</v>
      </c>
      <c r="D66" s="94" t="s">
        <v>318</v>
      </c>
      <c r="E66" s="94" t="s">
        <v>203</v>
      </c>
      <c r="F66" s="94" t="s">
        <v>109</v>
      </c>
      <c r="G66" s="94" t="s">
        <v>204</v>
      </c>
      <c r="H66" s="94" t="s">
        <v>944</v>
      </c>
      <c r="I66" s="94" t="s">
        <v>1574</v>
      </c>
      <c r="J66" s="94" t="s">
        <v>22</v>
      </c>
      <c r="K66" s="94" t="s">
        <v>157</v>
      </c>
      <c r="L66" s="94" t="s">
        <v>83</v>
      </c>
      <c r="M66" s="94" t="s">
        <v>210</v>
      </c>
      <c r="N66" s="94" t="s">
        <v>74</v>
      </c>
      <c r="O66" s="94" t="s">
        <v>76</v>
      </c>
      <c r="P66" s="94">
        <v>10544</v>
      </c>
      <c r="Q66" s="94" t="s">
        <v>206</v>
      </c>
      <c r="R66" s="94" t="s">
        <v>76</v>
      </c>
    </row>
    <row r="67" spans="1:18" x14ac:dyDescent="0.25">
      <c r="A67" s="94" t="s">
        <v>200</v>
      </c>
      <c r="B67" s="94" t="s">
        <v>201</v>
      </c>
      <c r="C67" s="94" t="s">
        <v>208</v>
      </c>
      <c r="D67" s="94" t="s">
        <v>317</v>
      </c>
      <c r="E67" s="94" t="s">
        <v>203</v>
      </c>
      <c r="F67" s="94" t="s">
        <v>109</v>
      </c>
      <c r="G67" s="94" t="s">
        <v>204</v>
      </c>
      <c r="H67" s="94" t="s">
        <v>944</v>
      </c>
      <c r="I67" s="94" t="s">
        <v>1575</v>
      </c>
      <c r="J67" s="94" t="s">
        <v>22</v>
      </c>
      <c r="K67" s="94" t="s">
        <v>157</v>
      </c>
      <c r="L67" s="94" t="s">
        <v>83</v>
      </c>
      <c r="M67" s="94" t="s">
        <v>210</v>
      </c>
      <c r="N67" s="94" t="s">
        <v>74</v>
      </c>
      <c r="O67" s="94" t="s">
        <v>76</v>
      </c>
      <c r="P67" s="94">
        <v>10545</v>
      </c>
      <c r="Q67" s="94" t="s">
        <v>206</v>
      </c>
      <c r="R67" s="94" t="s">
        <v>76</v>
      </c>
    </row>
    <row r="68" spans="1:18" x14ac:dyDescent="0.25">
      <c r="A68" s="94" t="s">
        <v>200</v>
      </c>
      <c r="B68" s="94" t="s">
        <v>201</v>
      </c>
      <c r="C68" s="94" t="s">
        <v>208</v>
      </c>
      <c r="D68" s="94" t="s">
        <v>296</v>
      </c>
      <c r="E68" s="94" t="s">
        <v>203</v>
      </c>
      <c r="F68" s="94" t="s">
        <v>109</v>
      </c>
      <c r="G68" s="94" t="s">
        <v>204</v>
      </c>
      <c r="H68" s="94" t="s">
        <v>944</v>
      </c>
      <c r="I68" s="94" t="s">
        <v>1576</v>
      </c>
      <c r="J68" s="94" t="s">
        <v>22</v>
      </c>
      <c r="K68" s="94" t="s">
        <v>157</v>
      </c>
      <c r="L68" s="94" t="s">
        <v>83</v>
      </c>
      <c r="M68" s="94" t="s">
        <v>210</v>
      </c>
      <c r="N68" s="94" t="s">
        <v>74</v>
      </c>
      <c r="O68" s="94" t="s">
        <v>76</v>
      </c>
      <c r="P68" s="94">
        <v>10546</v>
      </c>
      <c r="Q68" s="94" t="s">
        <v>206</v>
      </c>
      <c r="R68" s="94" t="s">
        <v>76</v>
      </c>
    </row>
    <row r="69" spans="1:18" x14ac:dyDescent="0.25">
      <c r="A69" s="94" t="s">
        <v>200</v>
      </c>
      <c r="B69" s="94" t="s">
        <v>201</v>
      </c>
      <c r="C69" s="94" t="s">
        <v>208</v>
      </c>
      <c r="D69" s="94" t="s">
        <v>308</v>
      </c>
      <c r="E69" s="94" t="s">
        <v>203</v>
      </c>
      <c r="F69" s="94" t="s">
        <v>109</v>
      </c>
      <c r="G69" s="94" t="s">
        <v>204</v>
      </c>
      <c r="H69" s="94" t="s">
        <v>944</v>
      </c>
      <c r="I69" s="94" t="s">
        <v>1561</v>
      </c>
      <c r="J69" s="94" t="s">
        <v>22</v>
      </c>
      <c r="K69" s="94" t="s">
        <v>157</v>
      </c>
      <c r="L69" s="94" t="s">
        <v>83</v>
      </c>
      <c r="M69" s="94" t="s">
        <v>210</v>
      </c>
      <c r="N69" s="94" t="s">
        <v>74</v>
      </c>
      <c r="O69" s="94" t="s">
        <v>76</v>
      </c>
      <c r="P69" s="94">
        <v>10341</v>
      </c>
      <c r="Q69" s="94" t="s">
        <v>206</v>
      </c>
      <c r="R69" s="94" t="s">
        <v>76</v>
      </c>
    </row>
    <row r="70" spans="1:18" x14ac:dyDescent="0.25">
      <c r="A70" s="94" t="s">
        <v>200</v>
      </c>
      <c r="B70" s="94" t="s">
        <v>201</v>
      </c>
      <c r="C70" s="94" t="s">
        <v>208</v>
      </c>
      <c r="D70" s="94" t="s">
        <v>218</v>
      </c>
      <c r="E70" s="94" t="s">
        <v>203</v>
      </c>
      <c r="F70" s="94" t="s">
        <v>109</v>
      </c>
      <c r="G70" s="94" t="s">
        <v>204</v>
      </c>
      <c r="H70" s="94" t="s">
        <v>944</v>
      </c>
      <c r="I70" s="94" t="s">
        <v>1569</v>
      </c>
      <c r="J70" s="94" t="s">
        <v>22</v>
      </c>
      <c r="K70" s="94" t="s">
        <v>147</v>
      </c>
      <c r="L70" s="94" t="s">
        <v>148</v>
      </c>
      <c r="M70" s="94" t="s">
        <v>210</v>
      </c>
      <c r="N70" s="94" t="s">
        <v>74</v>
      </c>
      <c r="O70" s="94" t="s">
        <v>76</v>
      </c>
      <c r="P70" s="94">
        <v>10521</v>
      </c>
      <c r="Q70" s="94" t="s">
        <v>206</v>
      </c>
      <c r="R70" s="94" t="s">
        <v>76</v>
      </c>
    </row>
    <row r="71" spans="1:18" x14ac:dyDescent="0.25">
      <c r="A71" s="94" t="s">
        <v>200</v>
      </c>
      <c r="B71" s="94" t="s">
        <v>201</v>
      </c>
      <c r="C71" s="94" t="s">
        <v>208</v>
      </c>
      <c r="D71" s="94" t="s">
        <v>158</v>
      </c>
      <c r="E71" s="94" t="s">
        <v>203</v>
      </c>
      <c r="F71" s="94" t="s">
        <v>109</v>
      </c>
      <c r="G71" s="94" t="s">
        <v>204</v>
      </c>
      <c r="H71" s="94" t="s">
        <v>944</v>
      </c>
      <c r="I71" s="94" t="s">
        <v>1582</v>
      </c>
      <c r="J71" s="94" t="s">
        <v>22</v>
      </c>
      <c r="K71" s="94" t="s">
        <v>147</v>
      </c>
      <c r="L71" s="94" t="s">
        <v>148</v>
      </c>
      <c r="M71" s="94" t="s">
        <v>210</v>
      </c>
      <c r="N71" s="94" t="s">
        <v>74</v>
      </c>
      <c r="O71" s="94" t="s">
        <v>76</v>
      </c>
      <c r="P71" s="94">
        <v>10510</v>
      </c>
      <c r="Q71" s="94" t="s">
        <v>206</v>
      </c>
      <c r="R71" s="94" t="s">
        <v>76</v>
      </c>
    </row>
    <row r="72" spans="1:18" x14ac:dyDescent="0.25">
      <c r="A72" s="94" t="s">
        <v>200</v>
      </c>
      <c r="B72" s="94" t="s">
        <v>201</v>
      </c>
      <c r="C72" s="94" t="s">
        <v>208</v>
      </c>
      <c r="D72" s="94" t="s">
        <v>273</v>
      </c>
      <c r="E72" s="94" t="s">
        <v>203</v>
      </c>
      <c r="F72" s="94" t="s">
        <v>109</v>
      </c>
      <c r="G72" s="94" t="s">
        <v>204</v>
      </c>
      <c r="H72" s="94" t="s">
        <v>944</v>
      </c>
      <c r="I72" s="94" t="s">
        <v>1568</v>
      </c>
      <c r="J72" s="94" t="s">
        <v>22</v>
      </c>
      <c r="K72" s="94" t="s">
        <v>147</v>
      </c>
      <c r="L72" s="94" t="s">
        <v>148</v>
      </c>
      <c r="M72" s="94" t="s">
        <v>210</v>
      </c>
      <c r="N72" s="94" t="s">
        <v>74</v>
      </c>
      <c r="O72" s="94" t="s">
        <v>76</v>
      </c>
      <c r="P72" s="94">
        <v>10422</v>
      </c>
      <c r="Q72" s="94" t="s">
        <v>206</v>
      </c>
      <c r="R72" s="94" t="s">
        <v>76</v>
      </c>
    </row>
    <row r="73" spans="1:18" x14ac:dyDescent="0.25">
      <c r="A73" s="94" t="s">
        <v>200</v>
      </c>
      <c r="B73" s="94" t="s">
        <v>201</v>
      </c>
      <c r="C73" s="94" t="s">
        <v>208</v>
      </c>
      <c r="D73" s="94" t="s">
        <v>224</v>
      </c>
      <c r="E73" s="94" t="s">
        <v>203</v>
      </c>
      <c r="F73" s="94" t="s">
        <v>109</v>
      </c>
      <c r="G73" s="94" t="s">
        <v>204</v>
      </c>
      <c r="H73" s="94" t="s">
        <v>944</v>
      </c>
      <c r="I73" s="94" t="s">
        <v>1567</v>
      </c>
      <c r="J73" s="94" t="s">
        <v>22</v>
      </c>
      <c r="K73" s="94" t="s">
        <v>147</v>
      </c>
      <c r="L73" s="94" t="s">
        <v>148</v>
      </c>
      <c r="M73" s="94" t="s">
        <v>210</v>
      </c>
      <c r="N73" s="94" t="s">
        <v>74</v>
      </c>
      <c r="O73" s="94" t="s">
        <v>76</v>
      </c>
      <c r="P73" s="94">
        <v>10413</v>
      </c>
      <c r="Q73" s="94" t="s">
        <v>206</v>
      </c>
      <c r="R73" s="94" t="s">
        <v>76</v>
      </c>
    </row>
    <row r="74" spans="1:18" x14ac:dyDescent="0.25">
      <c r="A74" s="94" t="s">
        <v>200</v>
      </c>
      <c r="B74" s="94" t="s">
        <v>201</v>
      </c>
      <c r="C74" s="94" t="s">
        <v>208</v>
      </c>
      <c r="D74" s="94" t="s">
        <v>209</v>
      </c>
      <c r="E74" s="94" t="s">
        <v>203</v>
      </c>
      <c r="F74" s="94" t="s">
        <v>109</v>
      </c>
      <c r="G74" s="94" t="s">
        <v>204</v>
      </c>
      <c r="H74" s="94" t="s">
        <v>944</v>
      </c>
      <c r="I74" s="94" t="s">
        <v>1577</v>
      </c>
      <c r="J74" s="94" t="s">
        <v>22</v>
      </c>
      <c r="K74" s="94" t="s">
        <v>147</v>
      </c>
      <c r="L74" s="94" t="s">
        <v>148</v>
      </c>
      <c r="M74" s="94" t="s">
        <v>210</v>
      </c>
      <c r="N74" s="94" t="s">
        <v>74</v>
      </c>
      <c r="O74" s="94" t="s">
        <v>76</v>
      </c>
      <c r="P74" s="94">
        <v>10574</v>
      </c>
      <c r="Q74" s="94" t="s">
        <v>206</v>
      </c>
      <c r="R74" s="94" t="s">
        <v>76</v>
      </c>
    </row>
    <row r="75" spans="1:18" x14ac:dyDescent="0.25">
      <c r="A75" s="94" t="s">
        <v>200</v>
      </c>
      <c r="B75" s="94" t="s">
        <v>201</v>
      </c>
      <c r="C75" s="94" t="s">
        <v>208</v>
      </c>
      <c r="D75" s="94" t="s">
        <v>268</v>
      </c>
      <c r="E75" s="94" t="s">
        <v>203</v>
      </c>
      <c r="F75" s="94" t="s">
        <v>109</v>
      </c>
      <c r="G75" s="94" t="s">
        <v>204</v>
      </c>
      <c r="H75" s="94" t="s">
        <v>944</v>
      </c>
      <c r="I75" s="94" t="s">
        <v>1562</v>
      </c>
      <c r="J75" s="94" t="s">
        <v>22</v>
      </c>
      <c r="K75" s="94" t="s">
        <v>147</v>
      </c>
      <c r="L75" s="94" t="s">
        <v>148</v>
      </c>
      <c r="M75" s="94" t="s">
        <v>210</v>
      </c>
      <c r="N75" s="94" t="s">
        <v>74</v>
      </c>
      <c r="O75" s="94" t="s">
        <v>76</v>
      </c>
      <c r="P75" s="94">
        <v>10292</v>
      </c>
      <c r="Q75" s="94" t="s">
        <v>206</v>
      </c>
      <c r="R75" s="94" t="s">
        <v>76</v>
      </c>
    </row>
    <row r="76" spans="1:18" x14ac:dyDescent="0.25">
      <c r="A76" s="94" t="s">
        <v>200</v>
      </c>
      <c r="B76" s="94" t="s">
        <v>201</v>
      </c>
      <c r="C76" s="94" t="s">
        <v>208</v>
      </c>
      <c r="D76" s="94" t="s">
        <v>304</v>
      </c>
      <c r="E76" s="94" t="s">
        <v>203</v>
      </c>
      <c r="F76" s="94" t="s">
        <v>109</v>
      </c>
      <c r="G76" s="94" t="s">
        <v>204</v>
      </c>
      <c r="H76" s="94" t="s">
        <v>944</v>
      </c>
      <c r="I76" s="94" t="s">
        <v>1563</v>
      </c>
      <c r="J76" s="94" t="s">
        <v>22</v>
      </c>
      <c r="K76" s="94" t="s">
        <v>157</v>
      </c>
      <c r="L76" s="94" t="s">
        <v>83</v>
      </c>
      <c r="M76" s="94" t="s">
        <v>210</v>
      </c>
      <c r="N76" s="94" t="s">
        <v>74</v>
      </c>
      <c r="O76" s="94" t="s">
        <v>76</v>
      </c>
      <c r="P76" s="94">
        <v>10146</v>
      </c>
      <c r="Q76" s="94" t="s">
        <v>206</v>
      </c>
      <c r="R76" s="94" t="s">
        <v>76</v>
      </c>
    </row>
    <row r="77" spans="1:18" x14ac:dyDescent="0.25">
      <c r="A77" s="94" t="s">
        <v>200</v>
      </c>
      <c r="B77" s="94" t="s">
        <v>201</v>
      </c>
      <c r="C77" s="94" t="s">
        <v>208</v>
      </c>
      <c r="D77" s="94" t="s">
        <v>217</v>
      </c>
      <c r="E77" s="94" t="s">
        <v>203</v>
      </c>
      <c r="F77" s="94" t="s">
        <v>109</v>
      </c>
      <c r="G77" s="94" t="s">
        <v>204</v>
      </c>
      <c r="H77" s="94" t="s">
        <v>944</v>
      </c>
      <c r="I77" s="94" t="s">
        <v>1570</v>
      </c>
      <c r="J77" s="94" t="s">
        <v>22</v>
      </c>
      <c r="K77" s="94" t="s">
        <v>147</v>
      </c>
      <c r="L77" s="94" t="s">
        <v>148</v>
      </c>
      <c r="M77" s="94" t="s">
        <v>210</v>
      </c>
      <c r="N77" s="94" t="s">
        <v>74</v>
      </c>
      <c r="O77" s="94" t="s">
        <v>76</v>
      </c>
      <c r="P77" s="94">
        <v>10524</v>
      </c>
      <c r="Q77" s="94" t="s">
        <v>206</v>
      </c>
      <c r="R77" s="94" t="s">
        <v>76</v>
      </c>
    </row>
    <row r="78" spans="1:18" x14ac:dyDescent="0.25">
      <c r="A78" s="94" t="s">
        <v>200</v>
      </c>
      <c r="B78" s="94" t="s">
        <v>201</v>
      </c>
      <c r="C78" s="94" t="s">
        <v>208</v>
      </c>
      <c r="D78" s="94" t="s">
        <v>312</v>
      </c>
      <c r="E78" s="94" t="s">
        <v>203</v>
      </c>
      <c r="F78" s="94" t="s">
        <v>109</v>
      </c>
      <c r="G78" s="94" t="s">
        <v>204</v>
      </c>
      <c r="H78" s="94" t="s">
        <v>944</v>
      </c>
      <c r="I78" s="94" t="s">
        <v>1578</v>
      </c>
      <c r="J78" s="94" t="s">
        <v>22</v>
      </c>
      <c r="K78" s="94" t="s">
        <v>147</v>
      </c>
      <c r="L78" s="94" t="s">
        <v>148</v>
      </c>
      <c r="M78" s="94" t="s">
        <v>210</v>
      </c>
      <c r="N78" s="94" t="s">
        <v>74</v>
      </c>
      <c r="O78" s="94" t="s">
        <v>76</v>
      </c>
      <c r="P78" s="94">
        <v>10575</v>
      </c>
      <c r="Q78" s="94" t="s">
        <v>206</v>
      </c>
      <c r="R78" s="94" t="s">
        <v>76</v>
      </c>
    </row>
    <row r="79" spans="1:18" x14ac:dyDescent="0.25">
      <c r="A79" s="94" t="s">
        <v>200</v>
      </c>
      <c r="B79" s="94" t="s">
        <v>201</v>
      </c>
      <c r="C79" s="94" t="s">
        <v>202</v>
      </c>
      <c r="D79" s="94" t="s">
        <v>228</v>
      </c>
      <c r="E79" s="94" t="s">
        <v>203</v>
      </c>
      <c r="F79" s="94" t="s">
        <v>109</v>
      </c>
      <c r="G79" s="94" t="s">
        <v>204</v>
      </c>
      <c r="H79" s="94" t="s">
        <v>944</v>
      </c>
      <c r="I79" s="94" t="s">
        <v>1602</v>
      </c>
      <c r="J79" s="94" t="s">
        <v>22</v>
      </c>
      <c r="K79" s="94" t="s">
        <v>147</v>
      </c>
      <c r="L79" s="94" t="s">
        <v>148</v>
      </c>
      <c r="M79" s="94" t="s">
        <v>205</v>
      </c>
      <c r="N79" s="94" t="s">
        <v>74</v>
      </c>
      <c r="O79" s="94" t="s">
        <v>76</v>
      </c>
      <c r="P79" s="94">
        <v>10548</v>
      </c>
      <c r="Q79" s="94" t="s">
        <v>206</v>
      </c>
      <c r="R79" s="94" t="s">
        <v>76</v>
      </c>
    </row>
    <row r="80" spans="1:18" x14ac:dyDescent="0.25">
      <c r="A80" s="94" t="s">
        <v>200</v>
      </c>
      <c r="B80" s="94" t="s">
        <v>201</v>
      </c>
      <c r="C80" s="94" t="s">
        <v>208</v>
      </c>
      <c r="D80" s="94" t="s">
        <v>219</v>
      </c>
      <c r="E80" s="94" t="s">
        <v>203</v>
      </c>
      <c r="F80" s="94" t="s">
        <v>109</v>
      </c>
      <c r="G80" s="94" t="s">
        <v>204</v>
      </c>
      <c r="H80" s="94" t="s">
        <v>944</v>
      </c>
      <c r="I80" s="94" t="s">
        <v>1580</v>
      </c>
      <c r="J80" s="94" t="s">
        <v>22</v>
      </c>
      <c r="K80" s="94" t="s">
        <v>147</v>
      </c>
      <c r="L80" s="94" t="s">
        <v>148</v>
      </c>
      <c r="M80" s="94" t="s">
        <v>210</v>
      </c>
      <c r="N80" s="94" t="s">
        <v>74</v>
      </c>
      <c r="O80" s="94" t="s">
        <v>76</v>
      </c>
      <c r="P80" s="94">
        <v>20401</v>
      </c>
      <c r="Q80" s="94" t="s">
        <v>206</v>
      </c>
      <c r="R80" s="94" t="s">
        <v>76</v>
      </c>
    </row>
    <row r="81" spans="1:18" x14ac:dyDescent="0.25">
      <c r="A81" s="94" t="s">
        <v>200</v>
      </c>
      <c r="B81" s="94" t="s">
        <v>201</v>
      </c>
      <c r="C81" s="94" t="s">
        <v>202</v>
      </c>
      <c r="D81" s="94" t="s">
        <v>226</v>
      </c>
      <c r="E81" s="94" t="s">
        <v>203</v>
      </c>
      <c r="F81" s="94" t="s">
        <v>109</v>
      </c>
      <c r="G81" s="94" t="s">
        <v>204</v>
      </c>
      <c r="H81" s="94" t="s">
        <v>944</v>
      </c>
      <c r="I81" s="94" t="s">
        <v>1603</v>
      </c>
      <c r="J81" s="94" t="s">
        <v>22</v>
      </c>
      <c r="K81" s="94" t="s">
        <v>147</v>
      </c>
      <c r="L81" s="94" t="s">
        <v>148</v>
      </c>
      <c r="M81" s="94" t="s">
        <v>205</v>
      </c>
      <c r="N81" s="94" t="s">
        <v>74</v>
      </c>
      <c r="O81" s="94" t="s">
        <v>76</v>
      </c>
      <c r="P81" s="94">
        <v>10550</v>
      </c>
      <c r="Q81" s="94" t="s">
        <v>206</v>
      </c>
      <c r="R81" s="94" t="s">
        <v>76</v>
      </c>
    </row>
    <row r="82" spans="1:18" x14ac:dyDescent="0.25">
      <c r="A82" s="94" t="s">
        <v>200</v>
      </c>
      <c r="B82" s="94" t="s">
        <v>201</v>
      </c>
      <c r="C82" s="94" t="s">
        <v>208</v>
      </c>
      <c r="D82" s="94" t="s">
        <v>313</v>
      </c>
      <c r="E82" s="94" t="s">
        <v>203</v>
      </c>
      <c r="F82" s="94" t="s">
        <v>109</v>
      </c>
      <c r="G82" s="94" t="s">
        <v>204</v>
      </c>
      <c r="H82" s="94" t="s">
        <v>944</v>
      </c>
      <c r="I82" s="94" t="s">
        <v>1564</v>
      </c>
      <c r="J82" s="94" t="s">
        <v>22</v>
      </c>
      <c r="K82" s="94" t="s">
        <v>157</v>
      </c>
      <c r="L82" s="94" t="s">
        <v>83</v>
      </c>
      <c r="M82" s="94" t="s">
        <v>210</v>
      </c>
      <c r="N82" s="94" t="s">
        <v>74</v>
      </c>
      <c r="O82" s="94" t="s">
        <v>76</v>
      </c>
      <c r="P82" s="94">
        <v>10130</v>
      </c>
      <c r="Q82" s="94" t="s">
        <v>206</v>
      </c>
      <c r="R82" s="94" t="s">
        <v>76</v>
      </c>
    </row>
    <row r="83" spans="1:18" x14ac:dyDescent="0.25">
      <c r="A83" s="94" t="s">
        <v>200</v>
      </c>
      <c r="B83" s="94" t="s">
        <v>201</v>
      </c>
      <c r="C83" s="94" t="s">
        <v>202</v>
      </c>
      <c r="D83" s="94" t="s">
        <v>221</v>
      </c>
      <c r="E83" s="94" t="s">
        <v>203</v>
      </c>
      <c r="F83" s="94" t="s">
        <v>109</v>
      </c>
      <c r="G83" s="94" t="s">
        <v>204</v>
      </c>
      <c r="H83" s="94" t="s">
        <v>944</v>
      </c>
      <c r="I83" s="94" t="s">
        <v>1601</v>
      </c>
      <c r="J83" s="94" t="s">
        <v>22</v>
      </c>
      <c r="K83" s="94" t="s">
        <v>147</v>
      </c>
      <c r="L83" s="94" t="s">
        <v>148</v>
      </c>
      <c r="M83" s="94" t="s">
        <v>205</v>
      </c>
      <c r="N83" s="94" t="s">
        <v>74</v>
      </c>
      <c r="O83" s="94" t="s">
        <v>76</v>
      </c>
      <c r="P83" s="94">
        <v>10547</v>
      </c>
      <c r="Q83" s="94" t="s">
        <v>206</v>
      </c>
      <c r="R83" s="94" t="s">
        <v>76</v>
      </c>
    </row>
    <row r="84" spans="1:18" x14ac:dyDescent="0.25">
      <c r="A84" s="94" t="s">
        <v>200</v>
      </c>
      <c r="B84" s="94" t="s">
        <v>201</v>
      </c>
      <c r="C84" s="94" t="s">
        <v>202</v>
      </c>
      <c r="D84" s="94" t="s">
        <v>296</v>
      </c>
      <c r="E84" s="94" t="s">
        <v>203</v>
      </c>
      <c r="F84" s="94" t="s">
        <v>109</v>
      </c>
      <c r="G84" s="94" t="s">
        <v>204</v>
      </c>
      <c r="H84" s="94" t="s">
        <v>944</v>
      </c>
      <c r="I84" s="94" t="s">
        <v>1576</v>
      </c>
      <c r="J84" s="94" t="s">
        <v>22</v>
      </c>
      <c r="K84" s="94" t="s">
        <v>157</v>
      </c>
      <c r="L84" s="94" t="s">
        <v>83</v>
      </c>
      <c r="M84" s="94" t="s">
        <v>205</v>
      </c>
      <c r="N84" s="94" t="s">
        <v>74</v>
      </c>
      <c r="O84" s="94" t="s">
        <v>76</v>
      </c>
      <c r="P84" s="94">
        <v>10546</v>
      </c>
      <c r="Q84" s="94" t="s">
        <v>206</v>
      </c>
      <c r="R84" s="94" t="s">
        <v>76</v>
      </c>
    </row>
    <row r="85" spans="1:18" x14ac:dyDescent="0.25">
      <c r="A85" s="94" t="s">
        <v>200</v>
      </c>
      <c r="B85" s="94" t="s">
        <v>201</v>
      </c>
      <c r="C85" s="94" t="s">
        <v>202</v>
      </c>
      <c r="D85" s="94" t="s">
        <v>154</v>
      </c>
      <c r="E85" s="94" t="s">
        <v>203</v>
      </c>
      <c r="F85" s="94" t="s">
        <v>109</v>
      </c>
      <c r="G85" s="94" t="s">
        <v>204</v>
      </c>
      <c r="H85" s="94" t="s">
        <v>944</v>
      </c>
      <c r="I85" s="94" t="s">
        <v>1573</v>
      </c>
      <c r="J85" s="94" t="s">
        <v>22</v>
      </c>
      <c r="K85" s="94" t="s">
        <v>147</v>
      </c>
      <c r="L85" s="94" t="s">
        <v>148</v>
      </c>
      <c r="M85" s="94" t="s">
        <v>205</v>
      </c>
      <c r="N85" s="94" t="s">
        <v>74</v>
      </c>
      <c r="O85" s="94" t="s">
        <v>76</v>
      </c>
      <c r="P85" s="94">
        <v>10531</v>
      </c>
      <c r="Q85" s="94" t="s">
        <v>206</v>
      </c>
      <c r="R85" s="94" t="s">
        <v>76</v>
      </c>
    </row>
    <row r="86" spans="1:18" x14ac:dyDescent="0.25">
      <c r="A86" s="94" t="s">
        <v>200</v>
      </c>
      <c r="B86" s="94" t="s">
        <v>201</v>
      </c>
      <c r="C86" s="94" t="s">
        <v>202</v>
      </c>
      <c r="D86" s="94" t="s">
        <v>150</v>
      </c>
      <c r="E86" s="94" t="s">
        <v>203</v>
      </c>
      <c r="F86" s="94" t="s">
        <v>109</v>
      </c>
      <c r="G86" s="94" t="s">
        <v>204</v>
      </c>
      <c r="H86" s="94" t="s">
        <v>944</v>
      </c>
      <c r="I86" s="94" t="s">
        <v>1572</v>
      </c>
      <c r="J86" s="94" t="s">
        <v>22</v>
      </c>
      <c r="K86" s="94" t="s">
        <v>147</v>
      </c>
      <c r="L86" s="94" t="s">
        <v>148</v>
      </c>
      <c r="M86" s="94" t="s">
        <v>205</v>
      </c>
      <c r="N86" s="94" t="s">
        <v>74</v>
      </c>
      <c r="O86" s="94" t="s">
        <v>76</v>
      </c>
      <c r="P86" s="94">
        <v>10529</v>
      </c>
      <c r="Q86" s="94" t="s">
        <v>206</v>
      </c>
      <c r="R86" s="94" t="s">
        <v>76</v>
      </c>
    </row>
    <row r="87" spans="1:18" x14ac:dyDescent="0.25">
      <c r="A87" s="94" t="s">
        <v>200</v>
      </c>
      <c r="B87" s="94" t="s">
        <v>201</v>
      </c>
      <c r="C87" s="94" t="s">
        <v>202</v>
      </c>
      <c r="D87" s="94" t="s">
        <v>155</v>
      </c>
      <c r="E87" s="94" t="s">
        <v>203</v>
      </c>
      <c r="F87" s="94" t="s">
        <v>109</v>
      </c>
      <c r="G87" s="94" t="s">
        <v>204</v>
      </c>
      <c r="H87" s="94" t="s">
        <v>944</v>
      </c>
      <c r="I87" s="94" t="s">
        <v>1600</v>
      </c>
      <c r="J87" s="94" t="s">
        <v>22</v>
      </c>
      <c r="K87" s="94" t="s">
        <v>147</v>
      </c>
      <c r="L87" s="94" t="s">
        <v>148</v>
      </c>
      <c r="M87" s="94" t="s">
        <v>205</v>
      </c>
      <c r="N87" s="94" t="s">
        <v>74</v>
      </c>
      <c r="O87" s="94" t="s">
        <v>76</v>
      </c>
      <c r="P87" s="94">
        <v>10527</v>
      </c>
      <c r="Q87" s="94" t="s">
        <v>206</v>
      </c>
      <c r="R87" s="94" t="s">
        <v>76</v>
      </c>
    </row>
    <row r="88" spans="1:18" x14ac:dyDescent="0.25">
      <c r="A88" s="94" t="s">
        <v>200</v>
      </c>
      <c r="B88" s="94" t="s">
        <v>201</v>
      </c>
      <c r="C88" s="94" t="s">
        <v>208</v>
      </c>
      <c r="D88" s="94" t="s">
        <v>216</v>
      </c>
      <c r="E88" s="94" t="s">
        <v>203</v>
      </c>
      <c r="F88" s="94" t="s">
        <v>109</v>
      </c>
      <c r="G88" s="94" t="s">
        <v>204</v>
      </c>
      <c r="H88" s="94" t="s">
        <v>944</v>
      </c>
      <c r="I88" s="94" t="s">
        <v>1579</v>
      </c>
      <c r="J88" s="94" t="s">
        <v>22</v>
      </c>
      <c r="K88" s="94" t="s">
        <v>147</v>
      </c>
      <c r="L88" s="94" t="s">
        <v>148</v>
      </c>
      <c r="M88" s="94" t="s">
        <v>210</v>
      </c>
      <c r="N88" s="94" t="s">
        <v>74</v>
      </c>
      <c r="O88" s="94" t="s">
        <v>76</v>
      </c>
      <c r="P88" s="94">
        <v>10578</v>
      </c>
      <c r="Q88" s="94" t="s">
        <v>206</v>
      </c>
      <c r="R88" s="94" t="s">
        <v>76</v>
      </c>
    </row>
    <row r="89" spans="1:18" x14ac:dyDescent="0.25">
      <c r="A89" s="94" t="s">
        <v>200</v>
      </c>
      <c r="B89" s="94" t="s">
        <v>201</v>
      </c>
      <c r="C89" s="94" t="s">
        <v>202</v>
      </c>
      <c r="D89" s="94" t="s">
        <v>207</v>
      </c>
      <c r="E89" s="94" t="s">
        <v>203</v>
      </c>
      <c r="F89" s="94" t="s">
        <v>109</v>
      </c>
      <c r="G89" s="94" t="s">
        <v>204</v>
      </c>
      <c r="H89" s="94" t="s">
        <v>944</v>
      </c>
      <c r="I89" s="94" t="s">
        <v>1571</v>
      </c>
      <c r="J89" s="94" t="s">
        <v>22</v>
      </c>
      <c r="K89" s="94" t="s">
        <v>147</v>
      </c>
      <c r="L89" s="94" t="s">
        <v>148</v>
      </c>
      <c r="M89" s="94" t="s">
        <v>205</v>
      </c>
      <c r="N89" s="94" t="s">
        <v>74</v>
      </c>
      <c r="O89" s="94" t="s">
        <v>76</v>
      </c>
      <c r="P89" s="94">
        <v>10526</v>
      </c>
      <c r="Q89" s="94" t="s">
        <v>206</v>
      </c>
      <c r="R89" s="94" t="s">
        <v>76</v>
      </c>
    </row>
    <row r="90" spans="1:18" x14ac:dyDescent="0.25">
      <c r="A90" s="94" t="s">
        <v>200</v>
      </c>
      <c r="B90" s="94" t="s">
        <v>201</v>
      </c>
      <c r="C90" s="94" t="s">
        <v>202</v>
      </c>
      <c r="D90" s="94" t="s">
        <v>158</v>
      </c>
      <c r="E90" s="94" t="s">
        <v>203</v>
      </c>
      <c r="F90" s="94" t="s">
        <v>109</v>
      </c>
      <c r="G90" s="94" t="s">
        <v>204</v>
      </c>
      <c r="H90" s="94" t="s">
        <v>944</v>
      </c>
      <c r="I90" s="94" t="s">
        <v>1582</v>
      </c>
      <c r="J90" s="94" t="s">
        <v>22</v>
      </c>
      <c r="K90" s="94" t="s">
        <v>147</v>
      </c>
      <c r="L90" s="94" t="s">
        <v>148</v>
      </c>
      <c r="M90" s="94" t="s">
        <v>205</v>
      </c>
      <c r="N90" s="94" t="s">
        <v>74</v>
      </c>
      <c r="O90" s="94" t="s">
        <v>76</v>
      </c>
      <c r="P90" s="94">
        <v>10510</v>
      </c>
      <c r="Q90" s="94" t="s">
        <v>206</v>
      </c>
      <c r="R90" s="94" t="s">
        <v>76</v>
      </c>
    </row>
    <row r="91" spans="1:18" x14ac:dyDescent="0.25">
      <c r="A91" s="94" t="s">
        <v>200</v>
      </c>
      <c r="B91" s="94" t="s">
        <v>201</v>
      </c>
      <c r="C91" s="94" t="s">
        <v>202</v>
      </c>
      <c r="D91" s="94" t="s">
        <v>314</v>
      </c>
      <c r="E91" s="94" t="s">
        <v>203</v>
      </c>
      <c r="F91" s="94" t="s">
        <v>109</v>
      </c>
      <c r="G91" s="94" t="s">
        <v>204</v>
      </c>
      <c r="H91" s="94" t="s">
        <v>944</v>
      </c>
      <c r="I91" s="94" t="s">
        <v>1565</v>
      </c>
      <c r="J91" s="94" t="s">
        <v>22</v>
      </c>
      <c r="K91" s="94" t="s">
        <v>157</v>
      </c>
      <c r="L91" s="94" t="s">
        <v>83</v>
      </c>
      <c r="M91" s="94" t="s">
        <v>205</v>
      </c>
      <c r="N91" s="94" t="s">
        <v>74</v>
      </c>
      <c r="O91" s="94" t="s">
        <v>76</v>
      </c>
      <c r="P91" s="94">
        <v>10119</v>
      </c>
      <c r="Q91" s="94" t="s">
        <v>206</v>
      </c>
      <c r="R91" s="94" t="s">
        <v>76</v>
      </c>
    </row>
    <row r="92" spans="1:18" x14ac:dyDescent="0.25">
      <c r="A92" s="94" t="s">
        <v>200</v>
      </c>
      <c r="B92" s="94" t="s">
        <v>201</v>
      </c>
      <c r="C92" s="94" t="s">
        <v>208</v>
      </c>
      <c r="D92" s="94" t="s">
        <v>156</v>
      </c>
      <c r="E92" s="94" t="s">
        <v>203</v>
      </c>
      <c r="F92" s="94" t="s">
        <v>109</v>
      </c>
      <c r="G92" s="94" t="s">
        <v>204</v>
      </c>
      <c r="H92" s="94" t="s">
        <v>944</v>
      </c>
      <c r="I92" s="94" t="s">
        <v>1566</v>
      </c>
      <c r="J92" s="94" t="s">
        <v>22</v>
      </c>
      <c r="K92" s="94" t="s">
        <v>147</v>
      </c>
      <c r="L92" s="94" t="s">
        <v>148</v>
      </c>
      <c r="M92" s="94" t="s">
        <v>210</v>
      </c>
      <c r="N92" s="94" t="s">
        <v>74</v>
      </c>
      <c r="O92" s="94" t="s">
        <v>76</v>
      </c>
      <c r="P92" s="94">
        <v>99999</v>
      </c>
      <c r="Q92" s="94" t="s">
        <v>206</v>
      </c>
      <c r="R92" s="94" t="s">
        <v>76</v>
      </c>
    </row>
    <row r="93" spans="1:18" x14ac:dyDescent="0.25">
      <c r="A93" s="94" t="s">
        <v>200</v>
      </c>
      <c r="B93" s="94" t="s">
        <v>201</v>
      </c>
      <c r="C93" s="94" t="s">
        <v>208</v>
      </c>
      <c r="D93" s="94" t="s">
        <v>156</v>
      </c>
      <c r="E93" s="94" t="s">
        <v>203</v>
      </c>
      <c r="F93" s="94" t="s">
        <v>109</v>
      </c>
      <c r="G93" s="94" t="s">
        <v>204</v>
      </c>
      <c r="H93" s="94" t="s">
        <v>944</v>
      </c>
      <c r="I93" s="94" t="s">
        <v>1566</v>
      </c>
      <c r="J93" s="94" t="s">
        <v>22</v>
      </c>
      <c r="K93" s="94" t="s">
        <v>157</v>
      </c>
      <c r="L93" s="94" t="s">
        <v>83</v>
      </c>
      <c r="M93" s="94" t="s">
        <v>210</v>
      </c>
      <c r="N93" s="94" t="s">
        <v>74</v>
      </c>
      <c r="O93" s="94" t="s">
        <v>76</v>
      </c>
      <c r="P93" s="94">
        <v>99999</v>
      </c>
      <c r="Q93" s="94" t="s">
        <v>206</v>
      </c>
      <c r="R93" s="94" t="s">
        <v>76</v>
      </c>
    </row>
    <row r="94" spans="1:18" x14ac:dyDescent="0.25">
      <c r="A94" s="94" t="s">
        <v>200</v>
      </c>
      <c r="B94" s="94" t="s">
        <v>201</v>
      </c>
      <c r="C94" s="94" t="s">
        <v>208</v>
      </c>
      <c r="D94" s="94" t="s">
        <v>298</v>
      </c>
      <c r="E94" s="94" t="s">
        <v>203</v>
      </c>
      <c r="F94" s="94" t="s">
        <v>109</v>
      </c>
      <c r="G94" s="94" t="s">
        <v>204</v>
      </c>
      <c r="H94" s="94" t="s">
        <v>944</v>
      </c>
      <c r="I94" s="94" t="s">
        <v>1584</v>
      </c>
      <c r="J94" s="94" t="s">
        <v>22</v>
      </c>
      <c r="K94" s="94" t="s">
        <v>157</v>
      </c>
      <c r="L94" s="94" t="s">
        <v>83</v>
      </c>
      <c r="M94" s="94" t="s">
        <v>210</v>
      </c>
      <c r="N94" s="94" t="s">
        <v>74</v>
      </c>
      <c r="O94" s="94" t="s">
        <v>76</v>
      </c>
      <c r="P94" s="94">
        <v>40154</v>
      </c>
      <c r="Q94" s="94" t="s">
        <v>206</v>
      </c>
      <c r="R94" s="94" t="s">
        <v>76</v>
      </c>
    </row>
    <row r="95" spans="1:18" x14ac:dyDescent="0.25">
      <c r="A95" s="94" t="s">
        <v>200</v>
      </c>
      <c r="B95" s="94" t="s">
        <v>201</v>
      </c>
      <c r="C95" s="94" t="s">
        <v>208</v>
      </c>
      <c r="D95" s="94" t="s">
        <v>117</v>
      </c>
      <c r="E95" s="94" t="s">
        <v>203</v>
      </c>
      <c r="F95" s="94" t="s">
        <v>109</v>
      </c>
      <c r="G95" s="94" t="s">
        <v>204</v>
      </c>
      <c r="H95" s="94" t="s">
        <v>944</v>
      </c>
      <c r="I95" s="94" t="s">
        <v>1583</v>
      </c>
      <c r="J95" s="94" t="s">
        <v>22</v>
      </c>
      <c r="K95" s="94" t="s">
        <v>147</v>
      </c>
      <c r="L95" s="94" t="s">
        <v>148</v>
      </c>
      <c r="M95" s="94" t="s">
        <v>210</v>
      </c>
      <c r="N95" s="94" t="s">
        <v>74</v>
      </c>
      <c r="O95" s="94" t="s">
        <v>76</v>
      </c>
      <c r="P95" s="94">
        <v>40003</v>
      </c>
      <c r="Q95" s="94" t="s">
        <v>206</v>
      </c>
      <c r="R95" s="94" t="s">
        <v>76</v>
      </c>
    </row>
    <row r="96" spans="1:18" x14ac:dyDescent="0.25">
      <c r="A96" s="94" t="s">
        <v>200</v>
      </c>
      <c r="B96" s="94" t="s">
        <v>201</v>
      </c>
      <c r="C96" s="94" t="s">
        <v>208</v>
      </c>
      <c r="D96" s="94" t="s">
        <v>220</v>
      </c>
      <c r="E96" s="94" t="s">
        <v>203</v>
      </c>
      <c r="F96" s="94" t="s">
        <v>109</v>
      </c>
      <c r="G96" s="94" t="s">
        <v>204</v>
      </c>
      <c r="H96" s="94" t="s">
        <v>944</v>
      </c>
      <c r="I96" s="94" t="s">
        <v>1581</v>
      </c>
      <c r="J96" s="94" t="s">
        <v>22</v>
      </c>
      <c r="K96" s="94" t="s">
        <v>147</v>
      </c>
      <c r="L96" s="94" t="s">
        <v>148</v>
      </c>
      <c r="M96" s="94" t="s">
        <v>210</v>
      </c>
      <c r="N96" s="94" t="s">
        <v>74</v>
      </c>
      <c r="O96" s="94" t="s">
        <v>76</v>
      </c>
      <c r="P96" s="94">
        <v>20402</v>
      </c>
      <c r="Q96" s="94" t="s">
        <v>206</v>
      </c>
      <c r="R96" s="94" t="s">
        <v>76</v>
      </c>
    </row>
    <row r="97" spans="1:18" x14ac:dyDescent="0.25">
      <c r="A97" s="94" t="s">
        <v>200</v>
      </c>
      <c r="B97" s="94" t="s">
        <v>201</v>
      </c>
      <c r="C97" s="94" t="s">
        <v>202</v>
      </c>
      <c r="D97" s="94" t="s">
        <v>218</v>
      </c>
      <c r="E97" s="94" t="s">
        <v>203</v>
      </c>
      <c r="F97" s="94" t="s">
        <v>109</v>
      </c>
      <c r="G97" s="94" t="s">
        <v>204</v>
      </c>
      <c r="H97" s="94" t="s">
        <v>944</v>
      </c>
      <c r="I97" s="94" t="s">
        <v>1569</v>
      </c>
      <c r="J97" s="94" t="s">
        <v>22</v>
      </c>
      <c r="K97" s="94" t="s">
        <v>147</v>
      </c>
      <c r="L97" s="94" t="s">
        <v>148</v>
      </c>
      <c r="M97" s="94" t="s">
        <v>205</v>
      </c>
      <c r="N97" s="94" t="s">
        <v>74</v>
      </c>
      <c r="O97" s="94" t="s">
        <v>76</v>
      </c>
      <c r="P97" s="94">
        <v>10521</v>
      </c>
      <c r="Q97" s="94" t="s">
        <v>206</v>
      </c>
      <c r="R97" s="94" t="s">
        <v>76</v>
      </c>
    </row>
    <row r="98" spans="1:18" x14ac:dyDescent="0.25">
      <c r="A98" s="94" t="s">
        <v>200</v>
      </c>
      <c r="B98" s="94" t="s">
        <v>201</v>
      </c>
      <c r="C98" s="94" t="s">
        <v>208</v>
      </c>
      <c r="D98" s="94" t="s">
        <v>314</v>
      </c>
      <c r="E98" s="94" t="s">
        <v>203</v>
      </c>
      <c r="F98" s="94" t="s">
        <v>109</v>
      </c>
      <c r="G98" s="94" t="s">
        <v>204</v>
      </c>
      <c r="H98" s="94" t="s">
        <v>944</v>
      </c>
      <c r="I98" s="94" t="s">
        <v>1565</v>
      </c>
      <c r="J98" s="94" t="s">
        <v>22</v>
      </c>
      <c r="K98" s="94" t="s">
        <v>157</v>
      </c>
      <c r="L98" s="94" t="s">
        <v>83</v>
      </c>
      <c r="M98" s="94" t="s">
        <v>210</v>
      </c>
      <c r="N98" s="94" t="s">
        <v>74</v>
      </c>
      <c r="O98" s="94" t="s">
        <v>76</v>
      </c>
      <c r="P98" s="94">
        <v>10119</v>
      </c>
      <c r="Q98" s="94" t="s">
        <v>206</v>
      </c>
      <c r="R98" s="94" t="s">
        <v>76</v>
      </c>
    </row>
    <row r="99" spans="1:18" x14ac:dyDescent="0.25">
      <c r="A99" s="94" t="s">
        <v>80</v>
      </c>
      <c r="B99" s="94" t="s">
        <v>201</v>
      </c>
      <c r="C99" s="94" t="s">
        <v>320</v>
      </c>
      <c r="D99" s="94" t="s">
        <v>1745</v>
      </c>
      <c r="E99" s="94" t="s">
        <v>203</v>
      </c>
      <c r="F99" s="94" t="s">
        <v>109</v>
      </c>
      <c r="G99" s="94" t="s">
        <v>81</v>
      </c>
      <c r="H99" s="94" t="s">
        <v>944</v>
      </c>
      <c r="I99" s="94" t="s">
        <v>1746</v>
      </c>
      <c r="J99" s="94" t="s">
        <v>17</v>
      </c>
      <c r="K99" s="94" t="s">
        <v>147</v>
      </c>
      <c r="L99" s="94" t="s">
        <v>148</v>
      </c>
      <c r="M99" s="94" t="s">
        <v>321</v>
      </c>
      <c r="N99" s="94" t="s">
        <v>74</v>
      </c>
      <c r="O99" s="94" t="s">
        <v>76</v>
      </c>
      <c r="P99" s="94">
        <v>30102</v>
      </c>
      <c r="Q99" s="94" t="s">
        <v>206</v>
      </c>
      <c r="R99" s="94" t="s">
        <v>76</v>
      </c>
    </row>
    <row r="100" spans="1:18" x14ac:dyDescent="0.25">
      <c r="A100" s="94" t="s">
        <v>200</v>
      </c>
      <c r="B100" s="94" t="s">
        <v>201</v>
      </c>
      <c r="C100" s="94" t="s">
        <v>232</v>
      </c>
      <c r="D100" s="94" t="s">
        <v>156</v>
      </c>
      <c r="E100" s="94" t="s">
        <v>1848</v>
      </c>
      <c r="F100" s="94" t="s">
        <v>109</v>
      </c>
      <c r="G100" s="94" t="s">
        <v>204</v>
      </c>
      <c r="H100" s="94" t="s">
        <v>944</v>
      </c>
      <c r="I100" s="94" t="s">
        <v>1566</v>
      </c>
      <c r="J100" s="94" t="s">
        <v>22</v>
      </c>
      <c r="K100" s="94" t="s">
        <v>147</v>
      </c>
      <c r="L100" s="94" t="s">
        <v>148</v>
      </c>
      <c r="M100" s="94" t="s">
        <v>234</v>
      </c>
      <c r="N100" s="94" t="s">
        <v>74</v>
      </c>
      <c r="O100" s="94" t="s">
        <v>76</v>
      </c>
      <c r="P100" s="94">
        <v>99999</v>
      </c>
      <c r="Q100" s="94" t="s">
        <v>1849</v>
      </c>
      <c r="R100" s="94" t="s">
        <v>76</v>
      </c>
    </row>
    <row r="101" spans="1:18" x14ac:dyDescent="0.25">
      <c r="A101" s="94" t="s">
        <v>200</v>
      </c>
      <c r="B101" s="94" t="s">
        <v>201</v>
      </c>
      <c r="C101" s="94" t="s">
        <v>232</v>
      </c>
      <c r="D101" s="94" t="s">
        <v>156</v>
      </c>
      <c r="E101" s="94" t="s">
        <v>974</v>
      </c>
      <c r="F101" s="94" t="s">
        <v>109</v>
      </c>
      <c r="G101" s="94" t="s">
        <v>204</v>
      </c>
      <c r="H101" s="94" t="s">
        <v>944</v>
      </c>
      <c r="I101" s="94" t="s">
        <v>1566</v>
      </c>
      <c r="J101" s="94" t="s">
        <v>22</v>
      </c>
      <c r="K101" s="94" t="s">
        <v>147</v>
      </c>
      <c r="L101" s="94" t="s">
        <v>148</v>
      </c>
      <c r="M101" s="94" t="s">
        <v>234</v>
      </c>
      <c r="N101" s="94" t="s">
        <v>74</v>
      </c>
      <c r="O101" s="94" t="s">
        <v>76</v>
      </c>
      <c r="P101" s="94">
        <v>99999</v>
      </c>
      <c r="Q101" s="94" t="s">
        <v>975</v>
      </c>
      <c r="R101" s="94" t="s">
        <v>76</v>
      </c>
    </row>
    <row r="102" spans="1:18" x14ac:dyDescent="0.25">
      <c r="A102" s="94" t="s">
        <v>200</v>
      </c>
      <c r="B102" s="94" t="s">
        <v>201</v>
      </c>
      <c r="C102" s="94" t="s">
        <v>232</v>
      </c>
      <c r="D102" s="94" t="s">
        <v>156</v>
      </c>
      <c r="E102" s="94" t="s">
        <v>982</v>
      </c>
      <c r="F102" s="94" t="s">
        <v>109</v>
      </c>
      <c r="G102" s="94" t="s">
        <v>204</v>
      </c>
      <c r="H102" s="94" t="s">
        <v>944</v>
      </c>
      <c r="I102" s="94" t="s">
        <v>1566</v>
      </c>
      <c r="J102" s="94" t="s">
        <v>22</v>
      </c>
      <c r="K102" s="94" t="s">
        <v>147</v>
      </c>
      <c r="L102" s="94" t="s">
        <v>148</v>
      </c>
      <c r="M102" s="94" t="s">
        <v>234</v>
      </c>
      <c r="N102" s="94" t="s">
        <v>74</v>
      </c>
      <c r="O102" s="94" t="s">
        <v>76</v>
      </c>
      <c r="P102" s="94">
        <v>99999</v>
      </c>
      <c r="Q102" s="94" t="s">
        <v>983</v>
      </c>
      <c r="R102" s="94" t="s">
        <v>76</v>
      </c>
    </row>
    <row r="103" spans="1:18" x14ac:dyDescent="0.25">
      <c r="A103" s="94" t="s">
        <v>200</v>
      </c>
      <c r="B103" s="94" t="s">
        <v>201</v>
      </c>
      <c r="C103" s="94" t="s">
        <v>232</v>
      </c>
      <c r="D103" s="94" t="s">
        <v>156</v>
      </c>
      <c r="E103" s="94" t="s">
        <v>986</v>
      </c>
      <c r="F103" s="94" t="s">
        <v>109</v>
      </c>
      <c r="G103" s="94" t="s">
        <v>204</v>
      </c>
      <c r="H103" s="94" t="s">
        <v>944</v>
      </c>
      <c r="I103" s="94" t="s">
        <v>1566</v>
      </c>
      <c r="J103" s="94" t="s">
        <v>22</v>
      </c>
      <c r="K103" s="94" t="s">
        <v>147</v>
      </c>
      <c r="L103" s="94" t="s">
        <v>148</v>
      </c>
      <c r="M103" s="94" t="s">
        <v>234</v>
      </c>
      <c r="N103" s="94" t="s">
        <v>74</v>
      </c>
      <c r="O103" s="94" t="s">
        <v>76</v>
      </c>
      <c r="P103" s="94">
        <v>99999</v>
      </c>
      <c r="Q103" s="94" t="s">
        <v>987</v>
      </c>
      <c r="R103" s="94" t="s">
        <v>76</v>
      </c>
    </row>
    <row r="104" spans="1:18" x14ac:dyDescent="0.25">
      <c r="A104" s="94" t="s">
        <v>200</v>
      </c>
      <c r="B104" s="94" t="s">
        <v>201</v>
      </c>
      <c r="C104" s="94" t="s">
        <v>232</v>
      </c>
      <c r="D104" s="94" t="s">
        <v>156</v>
      </c>
      <c r="E104" s="94" t="s">
        <v>271</v>
      </c>
      <c r="F104" s="94" t="s">
        <v>109</v>
      </c>
      <c r="G104" s="94" t="s">
        <v>204</v>
      </c>
      <c r="H104" s="94" t="s">
        <v>944</v>
      </c>
      <c r="I104" s="94" t="s">
        <v>1566</v>
      </c>
      <c r="J104" s="94" t="s">
        <v>22</v>
      </c>
      <c r="K104" s="94" t="s">
        <v>147</v>
      </c>
      <c r="L104" s="94" t="s">
        <v>148</v>
      </c>
      <c r="M104" s="94" t="s">
        <v>234</v>
      </c>
      <c r="N104" s="94" t="s">
        <v>74</v>
      </c>
      <c r="O104" s="94" t="s">
        <v>76</v>
      </c>
      <c r="P104" s="94">
        <v>99999</v>
      </c>
      <c r="Q104" s="94" t="s">
        <v>272</v>
      </c>
      <c r="R104" s="94" t="s">
        <v>76</v>
      </c>
    </row>
    <row r="105" spans="1:18" x14ac:dyDescent="0.25">
      <c r="A105" s="94" t="s">
        <v>200</v>
      </c>
      <c r="B105" s="94" t="s">
        <v>201</v>
      </c>
      <c r="C105" s="94" t="s">
        <v>232</v>
      </c>
      <c r="D105" s="94" t="s">
        <v>156</v>
      </c>
      <c r="E105" s="94" t="s">
        <v>269</v>
      </c>
      <c r="F105" s="94" t="s">
        <v>109</v>
      </c>
      <c r="G105" s="94" t="s">
        <v>204</v>
      </c>
      <c r="H105" s="94" t="s">
        <v>944</v>
      </c>
      <c r="I105" s="94" t="s">
        <v>1566</v>
      </c>
      <c r="J105" s="94" t="s">
        <v>22</v>
      </c>
      <c r="K105" s="94" t="s">
        <v>147</v>
      </c>
      <c r="L105" s="94" t="s">
        <v>148</v>
      </c>
      <c r="M105" s="94" t="s">
        <v>234</v>
      </c>
      <c r="N105" s="94" t="s">
        <v>74</v>
      </c>
      <c r="O105" s="94" t="s">
        <v>76</v>
      </c>
      <c r="P105" s="94">
        <v>99999</v>
      </c>
      <c r="Q105" s="94" t="s">
        <v>270</v>
      </c>
      <c r="R105" s="94" t="s">
        <v>76</v>
      </c>
    </row>
    <row r="106" spans="1:18" x14ac:dyDescent="0.25">
      <c r="A106" s="94" t="s">
        <v>200</v>
      </c>
      <c r="B106" s="94" t="s">
        <v>201</v>
      </c>
      <c r="C106" s="94" t="s">
        <v>232</v>
      </c>
      <c r="D106" s="94" t="s">
        <v>156</v>
      </c>
      <c r="E106" s="94" t="s">
        <v>1689</v>
      </c>
      <c r="F106" s="94" t="s">
        <v>109</v>
      </c>
      <c r="G106" s="94" t="s">
        <v>204</v>
      </c>
      <c r="H106" s="94" t="s">
        <v>944</v>
      </c>
      <c r="I106" s="94" t="s">
        <v>1566</v>
      </c>
      <c r="J106" s="94" t="s">
        <v>22</v>
      </c>
      <c r="K106" s="94" t="s">
        <v>147</v>
      </c>
      <c r="L106" s="94" t="s">
        <v>148</v>
      </c>
      <c r="M106" s="94" t="s">
        <v>234</v>
      </c>
      <c r="N106" s="94" t="s">
        <v>74</v>
      </c>
      <c r="O106" s="94" t="s">
        <v>76</v>
      </c>
      <c r="P106" s="94">
        <v>99999</v>
      </c>
      <c r="Q106" s="94" t="s">
        <v>1690</v>
      </c>
      <c r="R106" s="94" t="s">
        <v>76</v>
      </c>
    </row>
    <row r="107" spans="1:18" x14ac:dyDescent="0.25">
      <c r="A107" s="94" t="s">
        <v>200</v>
      </c>
      <c r="B107" s="94" t="s">
        <v>201</v>
      </c>
      <c r="C107" s="94" t="s">
        <v>202</v>
      </c>
      <c r="D107" s="94" t="s">
        <v>227</v>
      </c>
      <c r="E107" s="94" t="s">
        <v>203</v>
      </c>
      <c r="F107" s="94" t="s">
        <v>109</v>
      </c>
      <c r="G107" s="94" t="s">
        <v>204</v>
      </c>
      <c r="H107" s="94" t="s">
        <v>944</v>
      </c>
      <c r="I107" s="94" t="s">
        <v>1604</v>
      </c>
      <c r="J107" s="94" t="s">
        <v>22</v>
      </c>
      <c r="K107" s="94" t="s">
        <v>147</v>
      </c>
      <c r="L107" s="94" t="s">
        <v>148</v>
      </c>
      <c r="M107" s="94" t="s">
        <v>205</v>
      </c>
      <c r="N107" s="94" t="s">
        <v>74</v>
      </c>
      <c r="O107" s="94" t="s">
        <v>76</v>
      </c>
      <c r="P107" s="94">
        <v>10551</v>
      </c>
      <c r="Q107" s="94" t="s">
        <v>206</v>
      </c>
      <c r="R107" s="94" t="s">
        <v>76</v>
      </c>
    </row>
    <row r="108" spans="1:18" x14ac:dyDescent="0.25">
      <c r="A108" s="94" t="s">
        <v>200</v>
      </c>
      <c r="B108" s="94" t="s">
        <v>201</v>
      </c>
      <c r="C108" s="94" t="s">
        <v>232</v>
      </c>
      <c r="D108" s="94" t="s">
        <v>156</v>
      </c>
      <c r="E108" s="94" t="s">
        <v>285</v>
      </c>
      <c r="F108" s="94" t="s">
        <v>109</v>
      </c>
      <c r="G108" s="94" t="s">
        <v>204</v>
      </c>
      <c r="H108" s="94" t="s">
        <v>944</v>
      </c>
      <c r="I108" s="94" t="s">
        <v>1566</v>
      </c>
      <c r="J108" s="94" t="s">
        <v>22</v>
      </c>
      <c r="K108" s="94" t="s">
        <v>147</v>
      </c>
      <c r="L108" s="94" t="s">
        <v>148</v>
      </c>
      <c r="M108" s="94" t="s">
        <v>234</v>
      </c>
      <c r="N108" s="94" t="s">
        <v>74</v>
      </c>
      <c r="O108" s="94" t="s">
        <v>76</v>
      </c>
      <c r="P108" s="94">
        <v>99999</v>
      </c>
      <c r="Q108" s="94" t="s">
        <v>286</v>
      </c>
      <c r="R108" s="94" t="s">
        <v>76</v>
      </c>
    </row>
    <row r="109" spans="1:18" x14ac:dyDescent="0.25">
      <c r="A109" s="94" t="s">
        <v>200</v>
      </c>
      <c r="B109" s="94" t="s">
        <v>201</v>
      </c>
      <c r="C109" s="94" t="s">
        <v>232</v>
      </c>
      <c r="D109" s="94" t="s">
        <v>156</v>
      </c>
      <c r="E109" s="94" t="s">
        <v>283</v>
      </c>
      <c r="F109" s="94" t="s">
        <v>109</v>
      </c>
      <c r="G109" s="94" t="s">
        <v>204</v>
      </c>
      <c r="H109" s="94" t="s">
        <v>944</v>
      </c>
      <c r="I109" s="94" t="s">
        <v>1566</v>
      </c>
      <c r="J109" s="94" t="s">
        <v>22</v>
      </c>
      <c r="K109" s="94" t="s">
        <v>147</v>
      </c>
      <c r="L109" s="94" t="s">
        <v>148</v>
      </c>
      <c r="M109" s="94" t="s">
        <v>234</v>
      </c>
      <c r="N109" s="94" t="s">
        <v>74</v>
      </c>
      <c r="O109" s="94" t="s">
        <v>76</v>
      </c>
      <c r="P109" s="94">
        <v>99999</v>
      </c>
      <c r="Q109" s="94" t="s">
        <v>284</v>
      </c>
      <c r="R109" s="94" t="s">
        <v>76</v>
      </c>
    </row>
    <row r="110" spans="1:18" x14ac:dyDescent="0.25">
      <c r="A110" s="94" t="s">
        <v>200</v>
      </c>
      <c r="B110" s="94" t="s">
        <v>201</v>
      </c>
      <c r="C110" s="94" t="s">
        <v>232</v>
      </c>
      <c r="D110" s="94" t="s">
        <v>156</v>
      </c>
      <c r="E110" s="94" t="s">
        <v>287</v>
      </c>
      <c r="F110" s="94" t="s">
        <v>109</v>
      </c>
      <c r="G110" s="94" t="s">
        <v>204</v>
      </c>
      <c r="H110" s="94" t="s">
        <v>944</v>
      </c>
      <c r="I110" s="94" t="s">
        <v>1566</v>
      </c>
      <c r="J110" s="94" t="s">
        <v>22</v>
      </c>
      <c r="K110" s="94" t="s">
        <v>147</v>
      </c>
      <c r="L110" s="94" t="s">
        <v>148</v>
      </c>
      <c r="M110" s="94" t="s">
        <v>234</v>
      </c>
      <c r="N110" s="94" t="s">
        <v>74</v>
      </c>
      <c r="O110" s="94" t="s">
        <v>76</v>
      </c>
      <c r="P110" s="94">
        <v>99999</v>
      </c>
      <c r="Q110" s="94" t="s">
        <v>288</v>
      </c>
      <c r="R110" s="94" t="s">
        <v>76</v>
      </c>
    </row>
    <row r="111" spans="1:18" x14ac:dyDescent="0.25">
      <c r="A111" s="94" t="s">
        <v>200</v>
      </c>
      <c r="B111" s="94" t="s">
        <v>201</v>
      </c>
      <c r="C111" s="94" t="s">
        <v>232</v>
      </c>
      <c r="D111" s="94" t="s">
        <v>156</v>
      </c>
      <c r="E111" s="94" t="s">
        <v>277</v>
      </c>
      <c r="F111" s="94" t="s">
        <v>109</v>
      </c>
      <c r="G111" s="94" t="s">
        <v>204</v>
      </c>
      <c r="H111" s="94" t="s">
        <v>944</v>
      </c>
      <c r="I111" s="94" t="s">
        <v>1566</v>
      </c>
      <c r="J111" s="94" t="s">
        <v>22</v>
      </c>
      <c r="K111" s="94" t="s">
        <v>147</v>
      </c>
      <c r="L111" s="94" t="s">
        <v>148</v>
      </c>
      <c r="M111" s="94" t="s">
        <v>234</v>
      </c>
      <c r="N111" s="94" t="s">
        <v>74</v>
      </c>
      <c r="O111" s="94" t="s">
        <v>76</v>
      </c>
      <c r="P111" s="94">
        <v>99999</v>
      </c>
      <c r="Q111" s="94" t="s">
        <v>278</v>
      </c>
      <c r="R111" s="94" t="s">
        <v>76</v>
      </c>
    </row>
    <row r="112" spans="1:18" x14ac:dyDescent="0.25">
      <c r="A112" s="94" t="s">
        <v>200</v>
      </c>
      <c r="B112" s="94" t="s">
        <v>201</v>
      </c>
      <c r="C112" s="94" t="s">
        <v>232</v>
      </c>
      <c r="D112" s="94" t="s">
        <v>156</v>
      </c>
      <c r="E112" s="94" t="s">
        <v>275</v>
      </c>
      <c r="F112" s="94" t="s">
        <v>109</v>
      </c>
      <c r="G112" s="94" t="s">
        <v>204</v>
      </c>
      <c r="H112" s="94" t="s">
        <v>944</v>
      </c>
      <c r="I112" s="94" t="s">
        <v>1566</v>
      </c>
      <c r="J112" s="94" t="s">
        <v>22</v>
      </c>
      <c r="K112" s="94" t="s">
        <v>147</v>
      </c>
      <c r="L112" s="94" t="s">
        <v>148</v>
      </c>
      <c r="M112" s="94" t="s">
        <v>234</v>
      </c>
      <c r="N112" s="94" t="s">
        <v>74</v>
      </c>
      <c r="O112" s="94" t="s">
        <v>76</v>
      </c>
      <c r="P112" s="94">
        <v>99999</v>
      </c>
      <c r="Q112" s="94" t="s">
        <v>276</v>
      </c>
      <c r="R112" s="94" t="s">
        <v>76</v>
      </c>
    </row>
    <row r="113" spans="1:18" x14ac:dyDescent="0.25">
      <c r="A113" s="94" t="s">
        <v>200</v>
      </c>
      <c r="B113" s="94" t="s">
        <v>201</v>
      </c>
      <c r="C113" s="94" t="s">
        <v>232</v>
      </c>
      <c r="D113" s="94" t="s">
        <v>156</v>
      </c>
      <c r="E113" s="94" t="s">
        <v>281</v>
      </c>
      <c r="F113" s="94" t="s">
        <v>109</v>
      </c>
      <c r="G113" s="94" t="s">
        <v>204</v>
      </c>
      <c r="H113" s="94" t="s">
        <v>944</v>
      </c>
      <c r="I113" s="94" t="s">
        <v>1566</v>
      </c>
      <c r="J113" s="94" t="s">
        <v>22</v>
      </c>
      <c r="K113" s="94" t="s">
        <v>147</v>
      </c>
      <c r="L113" s="94" t="s">
        <v>148</v>
      </c>
      <c r="M113" s="94" t="s">
        <v>234</v>
      </c>
      <c r="N113" s="94" t="s">
        <v>74</v>
      </c>
      <c r="O113" s="94" t="s">
        <v>76</v>
      </c>
      <c r="P113" s="94">
        <v>99999</v>
      </c>
      <c r="Q113" s="94" t="s">
        <v>282</v>
      </c>
      <c r="R113" s="94" t="s">
        <v>76</v>
      </c>
    </row>
    <row r="114" spans="1:18" x14ac:dyDescent="0.25">
      <c r="A114" s="94" t="s">
        <v>200</v>
      </c>
      <c r="B114" s="94" t="s">
        <v>201</v>
      </c>
      <c r="C114" s="94" t="s">
        <v>232</v>
      </c>
      <c r="D114" s="94" t="s">
        <v>156</v>
      </c>
      <c r="E114" s="94" t="s">
        <v>970</v>
      </c>
      <c r="F114" s="94" t="s">
        <v>109</v>
      </c>
      <c r="G114" s="94" t="s">
        <v>204</v>
      </c>
      <c r="H114" s="94" t="s">
        <v>944</v>
      </c>
      <c r="I114" s="94" t="s">
        <v>1566</v>
      </c>
      <c r="J114" s="94" t="s">
        <v>22</v>
      </c>
      <c r="K114" s="94" t="s">
        <v>147</v>
      </c>
      <c r="L114" s="94" t="s">
        <v>148</v>
      </c>
      <c r="M114" s="94" t="s">
        <v>234</v>
      </c>
      <c r="N114" s="94" t="s">
        <v>74</v>
      </c>
      <c r="O114" s="94" t="s">
        <v>76</v>
      </c>
      <c r="P114" s="94">
        <v>99999</v>
      </c>
      <c r="Q114" s="94" t="s">
        <v>971</v>
      </c>
      <c r="R114" s="94" t="s">
        <v>76</v>
      </c>
    </row>
    <row r="115" spans="1:18" x14ac:dyDescent="0.25">
      <c r="A115" s="94" t="s">
        <v>200</v>
      </c>
      <c r="B115" s="94" t="s">
        <v>201</v>
      </c>
      <c r="C115" s="94" t="s">
        <v>232</v>
      </c>
      <c r="D115" s="94" t="s">
        <v>156</v>
      </c>
      <c r="E115" s="94" t="s">
        <v>279</v>
      </c>
      <c r="F115" s="94" t="s">
        <v>109</v>
      </c>
      <c r="G115" s="94" t="s">
        <v>204</v>
      </c>
      <c r="H115" s="94" t="s">
        <v>944</v>
      </c>
      <c r="I115" s="94" t="s">
        <v>1566</v>
      </c>
      <c r="J115" s="94" t="s">
        <v>22</v>
      </c>
      <c r="K115" s="94" t="s">
        <v>147</v>
      </c>
      <c r="L115" s="94" t="s">
        <v>148</v>
      </c>
      <c r="M115" s="94" t="s">
        <v>234</v>
      </c>
      <c r="N115" s="94" t="s">
        <v>74</v>
      </c>
      <c r="O115" s="94" t="s">
        <v>76</v>
      </c>
      <c r="P115" s="94">
        <v>99999</v>
      </c>
      <c r="Q115" s="94" t="s">
        <v>280</v>
      </c>
      <c r="R115" s="94" t="s">
        <v>76</v>
      </c>
    </row>
    <row r="116" spans="1:18" x14ac:dyDescent="0.25">
      <c r="A116" s="94" t="s">
        <v>200</v>
      </c>
      <c r="B116" s="94" t="s">
        <v>201</v>
      </c>
      <c r="C116" s="94" t="s">
        <v>232</v>
      </c>
      <c r="D116" s="94" t="s">
        <v>156</v>
      </c>
      <c r="E116" s="94" t="s">
        <v>990</v>
      </c>
      <c r="F116" s="94" t="s">
        <v>109</v>
      </c>
      <c r="G116" s="94" t="s">
        <v>204</v>
      </c>
      <c r="H116" s="94" t="s">
        <v>944</v>
      </c>
      <c r="I116" s="94" t="s">
        <v>1566</v>
      </c>
      <c r="J116" s="94" t="s">
        <v>22</v>
      </c>
      <c r="K116" s="94" t="s">
        <v>147</v>
      </c>
      <c r="L116" s="94" t="s">
        <v>148</v>
      </c>
      <c r="M116" s="94" t="s">
        <v>234</v>
      </c>
      <c r="N116" s="94" t="s">
        <v>74</v>
      </c>
      <c r="O116" s="94" t="s">
        <v>76</v>
      </c>
      <c r="P116" s="94">
        <v>99999</v>
      </c>
      <c r="Q116" s="94" t="s">
        <v>991</v>
      </c>
      <c r="R116" s="94" t="s">
        <v>76</v>
      </c>
    </row>
    <row r="117" spans="1:18" x14ac:dyDescent="0.25">
      <c r="A117" s="94" t="s">
        <v>200</v>
      </c>
      <c r="B117" s="94" t="s">
        <v>201</v>
      </c>
      <c r="C117" s="94" t="s">
        <v>232</v>
      </c>
      <c r="D117" s="94" t="s">
        <v>156</v>
      </c>
      <c r="E117" s="94" t="s">
        <v>984</v>
      </c>
      <c r="F117" s="94" t="s">
        <v>109</v>
      </c>
      <c r="G117" s="94" t="s">
        <v>204</v>
      </c>
      <c r="H117" s="94" t="s">
        <v>944</v>
      </c>
      <c r="I117" s="94" t="s">
        <v>1566</v>
      </c>
      <c r="J117" s="94" t="s">
        <v>22</v>
      </c>
      <c r="K117" s="94" t="s">
        <v>147</v>
      </c>
      <c r="L117" s="94" t="s">
        <v>148</v>
      </c>
      <c r="M117" s="94" t="s">
        <v>234</v>
      </c>
      <c r="N117" s="94" t="s">
        <v>74</v>
      </c>
      <c r="O117" s="94" t="s">
        <v>76</v>
      </c>
      <c r="P117" s="94">
        <v>99999</v>
      </c>
      <c r="Q117" s="94" t="s">
        <v>985</v>
      </c>
      <c r="R117" s="94" t="s">
        <v>76</v>
      </c>
    </row>
    <row r="118" spans="1:18" x14ac:dyDescent="0.25">
      <c r="A118" s="94" t="s">
        <v>200</v>
      </c>
      <c r="B118" s="94" t="s">
        <v>201</v>
      </c>
      <c r="C118" s="94" t="s">
        <v>232</v>
      </c>
      <c r="D118" s="94" t="s">
        <v>156</v>
      </c>
      <c r="E118" s="94" t="s">
        <v>976</v>
      </c>
      <c r="F118" s="94" t="s">
        <v>109</v>
      </c>
      <c r="G118" s="94" t="s">
        <v>204</v>
      </c>
      <c r="H118" s="94" t="s">
        <v>944</v>
      </c>
      <c r="I118" s="94" t="s">
        <v>1566</v>
      </c>
      <c r="J118" s="94" t="s">
        <v>22</v>
      </c>
      <c r="K118" s="94" t="s">
        <v>147</v>
      </c>
      <c r="L118" s="94" t="s">
        <v>148</v>
      </c>
      <c r="M118" s="94" t="s">
        <v>234</v>
      </c>
      <c r="N118" s="94" t="s">
        <v>74</v>
      </c>
      <c r="O118" s="94" t="s">
        <v>76</v>
      </c>
      <c r="P118" s="94">
        <v>99999</v>
      </c>
      <c r="Q118" s="94" t="s">
        <v>977</v>
      </c>
      <c r="R118" s="94" t="s">
        <v>76</v>
      </c>
    </row>
    <row r="119" spans="1:18" x14ac:dyDescent="0.25">
      <c r="A119" s="94" t="s">
        <v>200</v>
      </c>
      <c r="B119" s="94" t="s">
        <v>201</v>
      </c>
      <c r="C119" s="94" t="s">
        <v>232</v>
      </c>
      <c r="D119" s="94" t="s">
        <v>156</v>
      </c>
      <c r="E119" s="94" t="s">
        <v>978</v>
      </c>
      <c r="F119" s="94" t="s">
        <v>109</v>
      </c>
      <c r="G119" s="94" t="s">
        <v>204</v>
      </c>
      <c r="H119" s="94" t="s">
        <v>944</v>
      </c>
      <c r="I119" s="94" t="s">
        <v>1566</v>
      </c>
      <c r="J119" s="94" t="s">
        <v>22</v>
      </c>
      <c r="K119" s="94" t="s">
        <v>147</v>
      </c>
      <c r="L119" s="94" t="s">
        <v>148</v>
      </c>
      <c r="M119" s="94" t="s">
        <v>234</v>
      </c>
      <c r="N119" s="94" t="s">
        <v>74</v>
      </c>
      <c r="O119" s="94" t="s">
        <v>76</v>
      </c>
      <c r="P119" s="94">
        <v>99999</v>
      </c>
      <c r="Q119" s="94" t="s">
        <v>979</v>
      </c>
      <c r="R119" s="94" t="s">
        <v>76</v>
      </c>
    </row>
    <row r="120" spans="1:18" x14ac:dyDescent="0.25">
      <c r="A120" s="94" t="s">
        <v>200</v>
      </c>
      <c r="B120" s="94" t="s">
        <v>201</v>
      </c>
      <c r="C120" s="94" t="s">
        <v>232</v>
      </c>
      <c r="D120" s="94" t="s">
        <v>156</v>
      </c>
      <c r="E120" s="94" t="s">
        <v>1679</v>
      </c>
      <c r="F120" s="94" t="s">
        <v>109</v>
      </c>
      <c r="G120" s="94" t="s">
        <v>204</v>
      </c>
      <c r="H120" s="94" t="s">
        <v>944</v>
      </c>
      <c r="I120" s="94" t="s">
        <v>1566</v>
      </c>
      <c r="J120" s="94" t="s">
        <v>22</v>
      </c>
      <c r="K120" s="94" t="s">
        <v>147</v>
      </c>
      <c r="L120" s="94" t="s">
        <v>148</v>
      </c>
      <c r="M120" s="94" t="s">
        <v>234</v>
      </c>
      <c r="N120" s="94" t="s">
        <v>74</v>
      </c>
      <c r="O120" s="94" t="s">
        <v>76</v>
      </c>
      <c r="P120" s="94">
        <v>99999</v>
      </c>
      <c r="Q120" s="94" t="s">
        <v>1680</v>
      </c>
      <c r="R120" s="94" t="s">
        <v>76</v>
      </c>
    </row>
    <row r="121" spans="1:18" x14ac:dyDescent="0.25">
      <c r="A121" s="94" t="s">
        <v>200</v>
      </c>
      <c r="B121" s="94" t="s">
        <v>201</v>
      </c>
      <c r="C121" s="94" t="s">
        <v>232</v>
      </c>
      <c r="D121" s="94" t="s">
        <v>156</v>
      </c>
      <c r="E121" s="94" t="s">
        <v>1681</v>
      </c>
      <c r="F121" s="94" t="s">
        <v>109</v>
      </c>
      <c r="G121" s="94" t="s">
        <v>204</v>
      </c>
      <c r="H121" s="94" t="s">
        <v>944</v>
      </c>
      <c r="I121" s="94" t="s">
        <v>1566</v>
      </c>
      <c r="J121" s="94" t="s">
        <v>22</v>
      </c>
      <c r="K121" s="94" t="s">
        <v>147</v>
      </c>
      <c r="L121" s="94" t="s">
        <v>148</v>
      </c>
      <c r="M121" s="94" t="s">
        <v>234</v>
      </c>
      <c r="N121" s="94" t="s">
        <v>74</v>
      </c>
      <c r="O121" s="94" t="s">
        <v>76</v>
      </c>
      <c r="P121" s="94">
        <v>99999</v>
      </c>
      <c r="Q121" s="94" t="s">
        <v>1682</v>
      </c>
      <c r="R121" s="94" t="s">
        <v>76</v>
      </c>
    </row>
    <row r="122" spans="1:18" x14ac:dyDescent="0.25">
      <c r="A122" s="94" t="s">
        <v>200</v>
      </c>
      <c r="B122" s="94" t="s">
        <v>201</v>
      </c>
      <c r="C122" s="94" t="s">
        <v>232</v>
      </c>
      <c r="D122" s="94" t="s">
        <v>156</v>
      </c>
      <c r="E122" s="94" t="s">
        <v>1683</v>
      </c>
      <c r="F122" s="94" t="s">
        <v>109</v>
      </c>
      <c r="G122" s="94" t="s">
        <v>204</v>
      </c>
      <c r="H122" s="94" t="s">
        <v>944</v>
      </c>
      <c r="I122" s="94" t="s">
        <v>1566</v>
      </c>
      <c r="J122" s="94" t="s">
        <v>22</v>
      </c>
      <c r="K122" s="94" t="s">
        <v>147</v>
      </c>
      <c r="L122" s="94" t="s">
        <v>148</v>
      </c>
      <c r="M122" s="94" t="s">
        <v>234</v>
      </c>
      <c r="N122" s="94" t="s">
        <v>74</v>
      </c>
      <c r="O122" s="94" t="s">
        <v>76</v>
      </c>
      <c r="P122" s="94">
        <v>99999</v>
      </c>
      <c r="Q122" s="94" t="s">
        <v>1684</v>
      </c>
      <c r="R122" s="94" t="s">
        <v>76</v>
      </c>
    </row>
    <row r="123" spans="1:18" x14ac:dyDescent="0.25">
      <c r="A123" s="94" t="s">
        <v>200</v>
      </c>
      <c r="B123" s="94" t="s">
        <v>201</v>
      </c>
      <c r="C123" s="94" t="s">
        <v>232</v>
      </c>
      <c r="D123" s="94" t="s">
        <v>156</v>
      </c>
      <c r="E123" s="94" t="s">
        <v>1705</v>
      </c>
      <c r="F123" s="94" t="s">
        <v>109</v>
      </c>
      <c r="G123" s="94" t="s">
        <v>204</v>
      </c>
      <c r="H123" s="94" t="s">
        <v>944</v>
      </c>
      <c r="I123" s="94" t="s">
        <v>1566</v>
      </c>
      <c r="J123" s="94" t="s">
        <v>22</v>
      </c>
      <c r="K123" s="94" t="s">
        <v>147</v>
      </c>
      <c r="L123" s="94" t="s">
        <v>148</v>
      </c>
      <c r="M123" s="94" t="s">
        <v>234</v>
      </c>
      <c r="N123" s="94" t="s">
        <v>74</v>
      </c>
      <c r="O123" s="94" t="s">
        <v>76</v>
      </c>
      <c r="P123" s="94">
        <v>99999</v>
      </c>
      <c r="Q123" s="94" t="s">
        <v>1706</v>
      </c>
      <c r="R123" s="94" t="s">
        <v>76</v>
      </c>
    </row>
    <row r="124" spans="1:18" x14ac:dyDescent="0.25">
      <c r="A124" s="94" t="s">
        <v>200</v>
      </c>
      <c r="B124" s="94" t="s">
        <v>201</v>
      </c>
      <c r="C124" s="94" t="s">
        <v>232</v>
      </c>
      <c r="D124" s="94" t="s">
        <v>156</v>
      </c>
      <c r="E124" s="94" t="s">
        <v>1687</v>
      </c>
      <c r="F124" s="94" t="s">
        <v>109</v>
      </c>
      <c r="G124" s="94" t="s">
        <v>204</v>
      </c>
      <c r="H124" s="94" t="s">
        <v>944</v>
      </c>
      <c r="I124" s="94" t="s">
        <v>1566</v>
      </c>
      <c r="J124" s="94" t="s">
        <v>22</v>
      </c>
      <c r="K124" s="94" t="s">
        <v>147</v>
      </c>
      <c r="L124" s="94" t="s">
        <v>148</v>
      </c>
      <c r="M124" s="94" t="s">
        <v>234</v>
      </c>
      <c r="N124" s="94" t="s">
        <v>74</v>
      </c>
      <c r="O124" s="94" t="s">
        <v>76</v>
      </c>
      <c r="P124" s="94">
        <v>99999</v>
      </c>
      <c r="Q124" s="94" t="s">
        <v>1688</v>
      </c>
      <c r="R124" s="94" t="s">
        <v>76</v>
      </c>
    </row>
    <row r="125" spans="1:18" x14ac:dyDescent="0.25">
      <c r="A125" s="94" t="s">
        <v>200</v>
      </c>
      <c r="B125" s="94" t="s">
        <v>201</v>
      </c>
      <c r="C125" s="94" t="s">
        <v>232</v>
      </c>
      <c r="D125" s="94" t="s">
        <v>156</v>
      </c>
      <c r="E125" s="94" t="s">
        <v>1691</v>
      </c>
      <c r="F125" s="94" t="s">
        <v>109</v>
      </c>
      <c r="G125" s="94" t="s">
        <v>204</v>
      </c>
      <c r="H125" s="94" t="s">
        <v>944</v>
      </c>
      <c r="I125" s="94" t="s">
        <v>1566</v>
      </c>
      <c r="J125" s="94" t="s">
        <v>22</v>
      </c>
      <c r="K125" s="94" t="s">
        <v>147</v>
      </c>
      <c r="L125" s="94" t="s">
        <v>148</v>
      </c>
      <c r="M125" s="94" t="s">
        <v>234</v>
      </c>
      <c r="N125" s="94" t="s">
        <v>74</v>
      </c>
      <c r="O125" s="94" t="s">
        <v>76</v>
      </c>
      <c r="P125" s="94">
        <v>99999</v>
      </c>
      <c r="Q125" s="94" t="s">
        <v>1692</v>
      </c>
      <c r="R125" s="94" t="s">
        <v>76</v>
      </c>
    </row>
    <row r="126" spans="1:18" x14ac:dyDescent="0.25">
      <c r="A126" s="94" t="s">
        <v>200</v>
      </c>
      <c r="B126" s="94" t="s">
        <v>201</v>
      </c>
      <c r="C126" s="94" t="s">
        <v>232</v>
      </c>
      <c r="D126" s="94" t="s">
        <v>156</v>
      </c>
      <c r="E126" s="94" t="s">
        <v>1685</v>
      </c>
      <c r="F126" s="94" t="s">
        <v>109</v>
      </c>
      <c r="G126" s="94" t="s">
        <v>204</v>
      </c>
      <c r="H126" s="94" t="s">
        <v>944</v>
      </c>
      <c r="I126" s="94" t="s">
        <v>1566</v>
      </c>
      <c r="J126" s="94" t="s">
        <v>22</v>
      </c>
      <c r="K126" s="94" t="s">
        <v>147</v>
      </c>
      <c r="L126" s="94" t="s">
        <v>148</v>
      </c>
      <c r="M126" s="94" t="s">
        <v>234</v>
      </c>
      <c r="N126" s="94" t="s">
        <v>74</v>
      </c>
      <c r="O126" s="94" t="s">
        <v>76</v>
      </c>
      <c r="P126" s="94">
        <v>99999</v>
      </c>
      <c r="Q126" s="94" t="s">
        <v>1686</v>
      </c>
      <c r="R126" s="94" t="s">
        <v>76</v>
      </c>
    </row>
    <row r="127" spans="1:18" x14ac:dyDescent="0.25">
      <c r="A127" s="94" t="s">
        <v>200</v>
      </c>
      <c r="B127" s="94" t="s">
        <v>201</v>
      </c>
      <c r="C127" s="94" t="s">
        <v>232</v>
      </c>
      <c r="D127" s="94" t="s">
        <v>156</v>
      </c>
      <c r="E127" s="94" t="s">
        <v>203</v>
      </c>
      <c r="F127" s="94" t="s">
        <v>109</v>
      </c>
      <c r="G127" s="94" t="s">
        <v>204</v>
      </c>
      <c r="H127" s="94" t="s">
        <v>944</v>
      </c>
      <c r="I127" s="94" t="s">
        <v>1566</v>
      </c>
      <c r="J127" s="94" t="s">
        <v>22</v>
      </c>
      <c r="K127" s="94" t="s">
        <v>147</v>
      </c>
      <c r="L127" s="94" t="s">
        <v>148</v>
      </c>
      <c r="M127" s="94" t="s">
        <v>234</v>
      </c>
      <c r="N127" s="94" t="s">
        <v>74</v>
      </c>
      <c r="O127" s="94" t="s">
        <v>76</v>
      </c>
      <c r="P127" s="94">
        <v>99999</v>
      </c>
      <c r="Q127" s="94" t="s">
        <v>206</v>
      </c>
      <c r="R127" s="94" t="s">
        <v>76</v>
      </c>
    </row>
    <row r="128" spans="1:18" x14ac:dyDescent="0.25">
      <c r="A128" s="94" t="s">
        <v>200</v>
      </c>
      <c r="B128" s="94" t="s">
        <v>201</v>
      </c>
      <c r="C128" s="94" t="s">
        <v>232</v>
      </c>
      <c r="D128" s="94" t="s">
        <v>156</v>
      </c>
      <c r="E128" s="94" t="s">
        <v>1693</v>
      </c>
      <c r="F128" s="94" t="s">
        <v>109</v>
      </c>
      <c r="G128" s="94" t="s">
        <v>204</v>
      </c>
      <c r="H128" s="94" t="s">
        <v>944</v>
      </c>
      <c r="I128" s="94" t="s">
        <v>1566</v>
      </c>
      <c r="J128" s="94" t="s">
        <v>22</v>
      </c>
      <c r="K128" s="94" t="s">
        <v>147</v>
      </c>
      <c r="L128" s="94" t="s">
        <v>148</v>
      </c>
      <c r="M128" s="94" t="s">
        <v>234</v>
      </c>
      <c r="N128" s="94" t="s">
        <v>74</v>
      </c>
      <c r="O128" s="94" t="s">
        <v>76</v>
      </c>
      <c r="P128" s="94">
        <v>99999</v>
      </c>
      <c r="Q128" s="94" t="s">
        <v>1694</v>
      </c>
      <c r="R128" s="94" t="s">
        <v>76</v>
      </c>
    </row>
    <row r="129" spans="1:18" x14ac:dyDescent="0.25">
      <c r="A129" s="94" t="s">
        <v>200</v>
      </c>
      <c r="B129" s="94" t="s">
        <v>201</v>
      </c>
      <c r="C129" s="94" t="s">
        <v>232</v>
      </c>
      <c r="D129" s="94" t="s">
        <v>156</v>
      </c>
      <c r="E129" s="94" t="s">
        <v>1697</v>
      </c>
      <c r="F129" s="94" t="s">
        <v>109</v>
      </c>
      <c r="G129" s="94" t="s">
        <v>204</v>
      </c>
      <c r="H129" s="94" t="s">
        <v>944</v>
      </c>
      <c r="I129" s="94" t="s">
        <v>1566</v>
      </c>
      <c r="J129" s="94" t="s">
        <v>22</v>
      </c>
      <c r="K129" s="94" t="s">
        <v>147</v>
      </c>
      <c r="L129" s="94" t="s">
        <v>148</v>
      </c>
      <c r="M129" s="94" t="s">
        <v>234</v>
      </c>
      <c r="N129" s="94" t="s">
        <v>74</v>
      </c>
      <c r="O129" s="94" t="s">
        <v>76</v>
      </c>
      <c r="P129" s="94">
        <v>99999</v>
      </c>
      <c r="Q129" s="94" t="s">
        <v>1698</v>
      </c>
      <c r="R129" s="94" t="s">
        <v>76</v>
      </c>
    </row>
    <row r="130" spans="1:18" x14ac:dyDescent="0.25">
      <c r="A130" s="94" t="s">
        <v>200</v>
      </c>
      <c r="B130" s="94" t="s">
        <v>201</v>
      </c>
      <c r="C130" s="94" t="s">
        <v>232</v>
      </c>
      <c r="D130" s="94" t="s">
        <v>156</v>
      </c>
      <c r="E130" s="94" t="s">
        <v>1699</v>
      </c>
      <c r="F130" s="94" t="s">
        <v>109</v>
      </c>
      <c r="G130" s="94" t="s">
        <v>204</v>
      </c>
      <c r="H130" s="94" t="s">
        <v>944</v>
      </c>
      <c r="I130" s="94" t="s">
        <v>1566</v>
      </c>
      <c r="J130" s="94" t="s">
        <v>22</v>
      </c>
      <c r="K130" s="94" t="s">
        <v>147</v>
      </c>
      <c r="L130" s="94" t="s">
        <v>148</v>
      </c>
      <c r="M130" s="94" t="s">
        <v>234</v>
      </c>
      <c r="N130" s="94" t="s">
        <v>74</v>
      </c>
      <c r="O130" s="94" t="s">
        <v>76</v>
      </c>
      <c r="P130" s="94">
        <v>99999</v>
      </c>
      <c r="Q130" s="94" t="s">
        <v>1700</v>
      </c>
      <c r="R130" s="94" t="s">
        <v>76</v>
      </c>
    </row>
    <row r="131" spans="1:18" x14ac:dyDescent="0.25">
      <c r="A131" s="94" t="s">
        <v>200</v>
      </c>
      <c r="B131" s="94" t="s">
        <v>201</v>
      </c>
      <c r="C131" s="94" t="s">
        <v>232</v>
      </c>
      <c r="D131" s="94" t="s">
        <v>156</v>
      </c>
      <c r="E131" s="94" t="s">
        <v>1701</v>
      </c>
      <c r="F131" s="94" t="s">
        <v>109</v>
      </c>
      <c r="G131" s="94" t="s">
        <v>204</v>
      </c>
      <c r="H131" s="94" t="s">
        <v>944</v>
      </c>
      <c r="I131" s="94" t="s">
        <v>1566</v>
      </c>
      <c r="J131" s="94" t="s">
        <v>22</v>
      </c>
      <c r="K131" s="94" t="s">
        <v>147</v>
      </c>
      <c r="L131" s="94" t="s">
        <v>148</v>
      </c>
      <c r="M131" s="94" t="s">
        <v>234</v>
      </c>
      <c r="N131" s="94" t="s">
        <v>74</v>
      </c>
      <c r="O131" s="94" t="s">
        <v>76</v>
      </c>
      <c r="P131" s="94">
        <v>99999</v>
      </c>
      <c r="Q131" s="94" t="s">
        <v>1702</v>
      </c>
      <c r="R131" s="94" t="s">
        <v>76</v>
      </c>
    </row>
    <row r="132" spans="1:18" x14ac:dyDescent="0.25">
      <c r="A132" s="94" t="s">
        <v>200</v>
      </c>
      <c r="B132" s="94" t="s">
        <v>201</v>
      </c>
      <c r="C132" s="94" t="s">
        <v>232</v>
      </c>
      <c r="D132" s="94" t="s">
        <v>156</v>
      </c>
      <c r="E132" s="94" t="s">
        <v>1703</v>
      </c>
      <c r="F132" s="94" t="s">
        <v>109</v>
      </c>
      <c r="G132" s="94" t="s">
        <v>204</v>
      </c>
      <c r="H132" s="94" t="s">
        <v>944</v>
      </c>
      <c r="I132" s="94" t="s">
        <v>1566</v>
      </c>
      <c r="J132" s="94" t="s">
        <v>22</v>
      </c>
      <c r="K132" s="94" t="s">
        <v>147</v>
      </c>
      <c r="L132" s="94" t="s">
        <v>148</v>
      </c>
      <c r="M132" s="94" t="s">
        <v>234</v>
      </c>
      <c r="N132" s="94" t="s">
        <v>74</v>
      </c>
      <c r="O132" s="94" t="s">
        <v>76</v>
      </c>
      <c r="P132" s="94">
        <v>99999</v>
      </c>
      <c r="Q132" s="94" t="s">
        <v>1704</v>
      </c>
      <c r="R132" s="94" t="s">
        <v>76</v>
      </c>
    </row>
    <row r="133" spans="1:18" x14ac:dyDescent="0.25">
      <c r="A133" s="94" t="s">
        <v>200</v>
      </c>
      <c r="B133" s="94" t="s">
        <v>201</v>
      </c>
      <c r="C133" s="94" t="s">
        <v>232</v>
      </c>
      <c r="D133" s="94" t="s">
        <v>156</v>
      </c>
      <c r="E133" s="94" t="s">
        <v>950</v>
      </c>
      <c r="F133" s="94" t="s">
        <v>109</v>
      </c>
      <c r="G133" s="94" t="s">
        <v>204</v>
      </c>
      <c r="H133" s="94" t="s">
        <v>944</v>
      </c>
      <c r="I133" s="94" t="s">
        <v>1566</v>
      </c>
      <c r="J133" s="94" t="s">
        <v>22</v>
      </c>
      <c r="K133" s="94" t="s">
        <v>147</v>
      </c>
      <c r="L133" s="94" t="s">
        <v>148</v>
      </c>
      <c r="M133" s="94" t="s">
        <v>234</v>
      </c>
      <c r="N133" s="94" t="s">
        <v>74</v>
      </c>
      <c r="O133" s="94" t="s">
        <v>76</v>
      </c>
      <c r="P133" s="94">
        <v>99999</v>
      </c>
      <c r="Q133" s="94" t="s">
        <v>951</v>
      </c>
      <c r="R133" s="94" t="s">
        <v>76</v>
      </c>
    </row>
    <row r="134" spans="1:18" x14ac:dyDescent="0.25">
      <c r="A134" s="94" t="s">
        <v>200</v>
      </c>
      <c r="B134" s="94" t="s">
        <v>201</v>
      </c>
      <c r="C134" s="94" t="s">
        <v>232</v>
      </c>
      <c r="D134" s="94" t="s">
        <v>156</v>
      </c>
      <c r="E134" s="94" t="s">
        <v>988</v>
      </c>
      <c r="F134" s="94" t="s">
        <v>109</v>
      </c>
      <c r="G134" s="94" t="s">
        <v>204</v>
      </c>
      <c r="H134" s="94" t="s">
        <v>944</v>
      </c>
      <c r="I134" s="94" t="s">
        <v>1566</v>
      </c>
      <c r="J134" s="94" t="s">
        <v>22</v>
      </c>
      <c r="K134" s="94" t="s">
        <v>147</v>
      </c>
      <c r="L134" s="94" t="s">
        <v>148</v>
      </c>
      <c r="M134" s="94" t="s">
        <v>234</v>
      </c>
      <c r="N134" s="94" t="s">
        <v>74</v>
      </c>
      <c r="O134" s="94" t="s">
        <v>76</v>
      </c>
      <c r="P134" s="94">
        <v>99999</v>
      </c>
      <c r="Q134" s="94" t="s">
        <v>989</v>
      </c>
      <c r="R134" s="94" t="s">
        <v>76</v>
      </c>
    </row>
    <row r="135" spans="1:18" x14ac:dyDescent="0.25">
      <c r="A135" s="94" t="s">
        <v>200</v>
      </c>
      <c r="B135" s="94" t="s">
        <v>201</v>
      </c>
      <c r="C135" s="94" t="s">
        <v>232</v>
      </c>
      <c r="D135" s="94" t="s">
        <v>156</v>
      </c>
      <c r="E135" s="94" t="s">
        <v>980</v>
      </c>
      <c r="F135" s="94" t="s">
        <v>109</v>
      </c>
      <c r="G135" s="94" t="s">
        <v>204</v>
      </c>
      <c r="H135" s="94" t="s">
        <v>944</v>
      </c>
      <c r="I135" s="94" t="s">
        <v>1566</v>
      </c>
      <c r="J135" s="94" t="s">
        <v>22</v>
      </c>
      <c r="K135" s="94" t="s">
        <v>147</v>
      </c>
      <c r="L135" s="94" t="s">
        <v>148</v>
      </c>
      <c r="M135" s="94" t="s">
        <v>234</v>
      </c>
      <c r="N135" s="94" t="s">
        <v>74</v>
      </c>
      <c r="O135" s="94" t="s">
        <v>76</v>
      </c>
      <c r="P135" s="94">
        <v>99999</v>
      </c>
      <c r="Q135" s="94" t="s">
        <v>981</v>
      </c>
      <c r="R135" s="94" t="s">
        <v>76</v>
      </c>
    </row>
    <row r="136" spans="1:18" x14ac:dyDescent="0.25">
      <c r="A136" s="94" t="s">
        <v>200</v>
      </c>
      <c r="B136" s="94" t="s">
        <v>201</v>
      </c>
      <c r="C136" s="94" t="s">
        <v>232</v>
      </c>
      <c r="D136" s="94" t="s">
        <v>156</v>
      </c>
      <c r="E136" s="94" t="s">
        <v>1695</v>
      </c>
      <c r="F136" s="94" t="s">
        <v>109</v>
      </c>
      <c r="G136" s="94" t="s">
        <v>204</v>
      </c>
      <c r="H136" s="94" t="s">
        <v>944</v>
      </c>
      <c r="I136" s="94" t="s">
        <v>1566</v>
      </c>
      <c r="J136" s="94" t="s">
        <v>22</v>
      </c>
      <c r="K136" s="94" t="s">
        <v>147</v>
      </c>
      <c r="L136" s="94" t="s">
        <v>148</v>
      </c>
      <c r="M136" s="94" t="s">
        <v>234</v>
      </c>
      <c r="N136" s="94" t="s">
        <v>74</v>
      </c>
      <c r="O136" s="94" t="s">
        <v>76</v>
      </c>
      <c r="P136" s="94">
        <v>99999</v>
      </c>
      <c r="Q136" s="94" t="s">
        <v>1696</v>
      </c>
      <c r="R136" s="94" t="s">
        <v>76</v>
      </c>
    </row>
    <row r="137" spans="1:18" x14ac:dyDescent="0.25">
      <c r="A137" s="94" t="s">
        <v>200</v>
      </c>
      <c r="B137" s="94" t="s">
        <v>201</v>
      </c>
      <c r="C137" s="94" t="s">
        <v>202</v>
      </c>
      <c r="D137" s="94" t="s">
        <v>230</v>
      </c>
      <c r="E137" s="94" t="s">
        <v>203</v>
      </c>
      <c r="F137" s="94" t="s">
        <v>109</v>
      </c>
      <c r="G137" s="94" t="s">
        <v>204</v>
      </c>
      <c r="H137" s="94" t="s">
        <v>944</v>
      </c>
      <c r="I137" s="94" t="s">
        <v>1605</v>
      </c>
      <c r="J137" s="94" t="s">
        <v>22</v>
      </c>
      <c r="K137" s="94" t="s">
        <v>147</v>
      </c>
      <c r="L137" s="94" t="s">
        <v>148</v>
      </c>
      <c r="M137" s="94" t="s">
        <v>205</v>
      </c>
      <c r="N137" s="94" t="s">
        <v>74</v>
      </c>
      <c r="O137" s="94" t="s">
        <v>76</v>
      </c>
      <c r="P137" s="94">
        <v>10552</v>
      </c>
      <c r="Q137" s="94" t="s">
        <v>206</v>
      </c>
      <c r="R137" s="94" t="s">
        <v>76</v>
      </c>
    </row>
    <row r="138" spans="1:18" x14ac:dyDescent="0.25">
      <c r="A138" s="94" t="s">
        <v>200</v>
      </c>
      <c r="B138" s="94" t="s">
        <v>201</v>
      </c>
      <c r="C138" s="94" t="s">
        <v>324</v>
      </c>
      <c r="D138" s="94" t="s">
        <v>117</v>
      </c>
      <c r="E138" s="94" t="s">
        <v>203</v>
      </c>
      <c r="F138" s="94" t="s">
        <v>109</v>
      </c>
      <c r="G138" s="94" t="s">
        <v>204</v>
      </c>
      <c r="H138" s="94" t="s">
        <v>944</v>
      </c>
      <c r="I138" s="94" t="s">
        <v>1583</v>
      </c>
      <c r="J138" s="94" t="s">
        <v>22</v>
      </c>
      <c r="K138" s="94" t="s">
        <v>147</v>
      </c>
      <c r="L138" s="94" t="s">
        <v>148</v>
      </c>
      <c r="M138" s="94" t="s">
        <v>325</v>
      </c>
      <c r="N138" s="94" t="s">
        <v>74</v>
      </c>
      <c r="O138" s="94" t="s">
        <v>76</v>
      </c>
      <c r="P138" s="94">
        <v>40003</v>
      </c>
      <c r="Q138" s="94" t="s">
        <v>206</v>
      </c>
      <c r="R138" s="94" t="s">
        <v>76</v>
      </c>
    </row>
    <row r="139" spans="1:18" x14ac:dyDescent="0.25">
      <c r="A139" s="94" t="s">
        <v>200</v>
      </c>
      <c r="B139" s="94" t="s">
        <v>201</v>
      </c>
      <c r="C139" s="94" t="s">
        <v>202</v>
      </c>
      <c r="D139" s="94" t="s">
        <v>229</v>
      </c>
      <c r="E139" s="94" t="s">
        <v>203</v>
      </c>
      <c r="F139" s="94" t="s">
        <v>109</v>
      </c>
      <c r="G139" s="94" t="s">
        <v>204</v>
      </c>
      <c r="H139" s="94" t="s">
        <v>944</v>
      </c>
      <c r="I139" s="94" t="s">
        <v>1607</v>
      </c>
      <c r="J139" s="94" t="s">
        <v>22</v>
      </c>
      <c r="K139" s="94" t="s">
        <v>147</v>
      </c>
      <c r="L139" s="94" t="s">
        <v>148</v>
      </c>
      <c r="M139" s="94" t="s">
        <v>205</v>
      </c>
      <c r="N139" s="94" t="s">
        <v>74</v>
      </c>
      <c r="O139" s="94" t="s">
        <v>76</v>
      </c>
      <c r="P139" s="94">
        <v>10555</v>
      </c>
      <c r="Q139" s="94" t="s">
        <v>206</v>
      </c>
      <c r="R139" s="94" t="s">
        <v>76</v>
      </c>
    </row>
    <row r="140" spans="1:18" x14ac:dyDescent="0.25">
      <c r="A140" s="94" t="s">
        <v>291</v>
      </c>
      <c r="B140" s="94" t="s">
        <v>201</v>
      </c>
      <c r="C140" s="94" t="s">
        <v>292</v>
      </c>
      <c r="D140" s="94" t="s">
        <v>1710</v>
      </c>
      <c r="E140" s="94" t="s">
        <v>203</v>
      </c>
      <c r="F140" s="94" t="s">
        <v>295</v>
      </c>
      <c r="G140" s="94" t="s">
        <v>293</v>
      </c>
      <c r="H140" s="94" t="s">
        <v>944</v>
      </c>
      <c r="I140" s="94" t="s">
        <v>1711</v>
      </c>
      <c r="J140" s="94" t="s">
        <v>13</v>
      </c>
      <c r="K140" s="94" t="s">
        <v>147</v>
      </c>
      <c r="L140" s="94" t="s">
        <v>148</v>
      </c>
      <c r="M140" s="94" t="s">
        <v>294</v>
      </c>
      <c r="N140" s="94" t="s">
        <v>74</v>
      </c>
      <c r="O140" s="94" t="s">
        <v>76</v>
      </c>
      <c r="P140" s="94">
        <v>10523</v>
      </c>
      <c r="Q140" s="94" t="s">
        <v>206</v>
      </c>
      <c r="R140" s="94" t="s">
        <v>76</v>
      </c>
    </row>
    <row r="141" spans="1:18" x14ac:dyDescent="0.25">
      <c r="A141" s="94" t="s">
        <v>291</v>
      </c>
      <c r="B141" s="94" t="s">
        <v>201</v>
      </c>
      <c r="C141" s="94" t="s">
        <v>292</v>
      </c>
      <c r="D141" s="94" t="s">
        <v>1712</v>
      </c>
      <c r="E141" s="94" t="s">
        <v>203</v>
      </c>
      <c r="F141" s="94" t="s">
        <v>295</v>
      </c>
      <c r="G141" s="94" t="s">
        <v>293</v>
      </c>
      <c r="H141" s="94" t="s">
        <v>944</v>
      </c>
      <c r="I141" s="94" t="s">
        <v>1713</v>
      </c>
      <c r="J141" s="94" t="s">
        <v>13</v>
      </c>
      <c r="K141" s="94" t="s">
        <v>147</v>
      </c>
      <c r="L141" s="94" t="s">
        <v>148</v>
      </c>
      <c r="M141" s="94" t="s">
        <v>294</v>
      </c>
      <c r="N141" s="94" t="s">
        <v>74</v>
      </c>
      <c r="O141" s="94" t="s">
        <v>76</v>
      </c>
      <c r="P141" s="94">
        <v>10522</v>
      </c>
      <c r="Q141" s="94" t="s">
        <v>206</v>
      </c>
      <c r="R141" s="94" t="s">
        <v>76</v>
      </c>
    </row>
    <row r="142" spans="1:18" x14ac:dyDescent="0.25">
      <c r="A142" s="94" t="s">
        <v>291</v>
      </c>
      <c r="B142" s="94" t="s">
        <v>201</v>
      </c>
      <c r="C142" s="94" t="s">
        <v>292</v>
      </c>
      <c r="D142" s="94" t="s">
        <v>218</v>
      </c>
      <c r="E142" s="94" t="s">
        <v>203</v>
      </c>
      <c r="F142" s="94" t="s">
        <v>295</v>
      </c>
      <c r="G142" s="94" t="s">
        <v>293</v>
      </c>
      <c r="H142" s="94" t="s">
        <v>944</v>
      </c>
      <c r="I142" s="94" t="s">
        <v>1714</v>
      </c>
      <c r="J142" s="94" t="s">
        <v>13</v>
      </c>
      <c r="K142" s="94" t="s">
        <v>147</v>
      </c>
      <c r="L142" s="94" t="s">
        <v>148</v>
      </c>
      <c r="M142" s="94" t="s">
        <v>294</v>
      </c>
      <c r="N142" s="94" t="s">
        <v>74</v>
      </c>
      <c r="O142" s="94" t="s">
        <v>76</v>
      </c>
      <c r="P142" s="94">
        <v>10521</v>
      </c>
      <c r="Q142" s="94" t="s">
        <v>206</v>
      </c>
      <c r="R142" s="94" t="s">
        <v>76</v>
      </c>
    </row>
    <row r="143" spans="1:18" x14ac:dyDescent="0.25">
      <c r="A143" s="94" t="s">
        <v>291</v>
      </c>
      <c r="B143" s="94" t="s">
        <v>201</v>
      </c>
      <c r="C143" s="94" t="s">
        <v>292</v>
      </c>
      <c r="D143" s="94" t="s">
        <v>158</v>
      </c>
      <c r="E143" s="94" t="s">
        <v>203</v>
      </c>
      <c r="F143" s="94" t="s">
        <v>295</v>
      </c>
      <c r="G143" s="94" t="s">
        <v>293</v>
      </c>
      <c r="H143" s="94" t="s">
        <v>944</v>
      </c>
      <c r="I143" s="94" t="s">
        <v>1589</v>
      </c>
      <c r="J143" s="94" t="s">
        <v>13</v>
      </c>
      <c r="K143" s="94" t="s">
        <v>147</v>
      </c>
      <c r="L143" s="94" t="s">
        <v>148</v>
      </c>
      <c r="M143" s="94" t="s">
        <v>294</v>
      </c>
      <c r="N143" s="94" t="s">
        <v>74</v>
      </c>
      <c r="O143" s="94" t="s">
        <v>76</v>
      </c>
      <c r="P143" s="94">
        <v>10510</v>
      </c>
      <c r="Q143" s="94" t="s">
        <v>206</v>
      </c>
      <c r="R143" s="94" t="s">
        <v>76</v>
      </c>
    </row>
    <row r="144" spans="1:18" x14ac:dyDescent="0.25">
      <c r="A144" s="94" t="s">
        <v>291</v>
      </c>
      <c r="B144" s="94" t="s">
        <v>201</v>
      </c>
      <c r="C144" s="94" t="s">
        <v>292</v>
      </c>
      <c r="D144" s="94" t="s">
        <v>1716</v>
      </c>
      <c r="E144" s="94" t="s">
        <v>203</v>
      </c>
      <c r="F144" s="94" t="s">
        <v>295</v>
      </c>
      <c r="G144" s="94" t="s">
        <v>293</v>
      </c>
      <c r="H144" s="94" t="s">
        <v>944</v>
      </c>
      <c r="I144" s="94" t="s">
        <v>1717</v>
      </c>
      <c r="J144" s="94" t="s">
        <v>13</v>
      </c>
      <c r="K144" s="94" t="s">
        <v>157</v>
      </c>
      <c r="L144" s="94" t="s">
        <v>83</v>
      </c>
      <c r="M144" s="94" t="s">
        <v>294</v>
      </c>
      <c r="N144" s="94" t="s">
        <v>74</v>
      </c>
      <c r="O144" s="94" t="s">
        <v>76</v>
      </c>
      <c r="P144" s="94">
        <v>10506</v>
      </c>
      <c r="Q144" s="94" t="s">
        <v>206</v>
      </c>
      <c r="R144" s="94" t="s">
        <v>76</v>
      </c>
    </row>
    <row r="145" spans="1:18" x14ac:dyDescent="0.25">
      <c r="A145" s="94" t="s">
        <v>291</v>
      </c>
      <c r="B145" s="94" t="s">
        <v>201</v>
      </c>
      <c r="C145" s="94" t="s">
        <v>292</v>
      </c>
      <c r="D145" s="94" t="s">
        <v>340</v>
      </c>
      <c r="E145" s="94" t="s">
        <v>203</v>
      </c>
      <c r="F145" s="94" t="s">
        <v>295</v>
      </c>
      <c r="G145" s="94" t="s">
        <v>293</v>
      </c>
      <c r="H145" s="94" t="s">
        <v>944</v>
      </c>
      <c r="I145" s="94" t="s">
        <v>1588</v>
      </c>
      <c r="J145" s="94" t="s">
        <v>13</v>
      </c>
      <c r="K145" s="94" t="s">
        <v>157</v>
      </c>
      <c r="L145" s="94" t="s">
        <v>83</v>
      </c>
      <c r="M145" s="94" t="s">
        <v>294</v>
      </c>
      <c r="N145" s="94" t="s">
        <v>74</v>
      </c>
      <c r="O145" s="94" t="s">
        <v>76</v>
      </c>
      <c r="P145" s="94">
        <v>10504</v>
      </c>
      <c r="Q145" s="94" t="s">
        <v>206</v>
      </c>
      <c r="R145" s="94" t="s">
        <v>76</v>
      </c>
    </row>
    <row r="146" spans="1:18" x14ac:dyDescent="0.25">
      <c r="A146" s="94" t="s">
        <v>291</v>
      </c>
      <c r="B146" s="94" t="s">
        <v>201</v>
      </c>
      <c r="C146" s="94" t="s">
        <v>292</v>
      </c>
      <c r="D146" s="94" t="s">
        <v>1718</v>
      </c>
      <c r="E146" s="94" t="s">
        <v>203</v>
      </c>
      <c r="F146" s="94" t="s">
        <v>295</v>
      </c>
      <c r="G146" s="94" t="s">
        <v>293</v>
      </c>
      <c r="H146" s="94" t="s">
        <v>944</v>
      </c>
      <c r="I146" s="94" t="s">
        <v>1719</v>
      </c>
      <c r="J146" s="94" t="s">
        <v>13</v>
      </c>
      <c r="K146" s="94" t="s">
        <v>157</v>
      </c>
      <c r="L146" s="94" t="s">
        <v>83</v>
      </c>
      <c r="M146" s="94" t="s">
        <v>294</v>
      </c>
      <c r="N146" s="94" t="s">
        <v>74</v>
      </c>
      <c r="O146" s="94" t="s">
        <v>76</v>
      </c>
      <c r="P146" s="94">
        <v>10502</v>
      </c>
      <c r="Q146" s="94" t="s">
        <v>206</v>
      </c>
      <c r="R146" s="94" t="s">
        <v>76</v>
      </c>
    </row>
    <row r="147" spans="1:18" x14ac:dyDescent="0.25">
      <c r="A147" s="94" t="s">
        <v>291</v>
      </c>
      <c r="B147" s="94" t="s">
        <v>201</v>
      </c>
      <c r="C147" s="94" t="s">
        <v>292</v>
      </c>
      <c r="D147" s="94" t="s">
        <v>1720</v>
      </c>
      <c r="E147" s="94" t="s">
        <v>203</v>
      </c>
      <c r="F147" s="94" t="s">
        <v>295</v>
      </c>
      <c r="G147" s="94" t="s">
        <v>293</v>
      </c>
      <c r="H147" s="94" t="s">
        <v>944</v>
      </c>
      <c r="I147" s="94" t="s">
        <v>1721</v>
      </c>
      <c r="J147" s="94" t="s">
        <v>13</v>
      </c>
      <c r="K147" s="94" t="s">
        <v>147</v>
      </c>
      <c r="L147" s="94" t="s">
        <v>148</v>
      </c>
      <c r="M147" s="94" t="s">
        <v>294</v>
      </c>
      <c r="N147" s="94" t="s">
        <v>74</v>
      </c>
      <c r="O147" s="94" t="s">
        <v>76</v>
      </c>
      <c r="P147" s="94">
        <v>10444</v>
      </c>
      <c r="Q147" s="94" t="s">
        <v>206</v>
      </c>
      <c r="R147" s="94" t="s">
        <v>76</v>
      </c>
    </row>
    <row r="148" spans="1:18" x14ac:dyDescent="0.25">
      <c r="A148" s="94" t="s">
        <v>291</v>
      </c>
      <c r="B148" s="94" t="s">
        <v>201</v>
      </c>
      <c r="C148" s="94" t="s">
        <v>292</v>
      </c>
      <c r="D148" s="94" t="s">
        <v>1722</v>
      </c>
      <c r="E148" s="94" t="s">
        <v>203</v>
      </c>
      <c r="F148" s="94" t="s">
        <v>295</v>
      </c>
      <c r="G148" s="94" t="s">
        <v>293</v>
      </c>
      <c r="H148" s="94" t="s">
        <v>944</v>
      </c>
      <c r="I148" s="94" t="s">
        <v>1723</v>
      </c>
      <c r="J148" s="94" t="s">
        <v>13</v>
      </c>
      <c r="K148" s="94" t="s">
        <v>147</v>
      </c>
      <c r="L148" s="94" t="s">
        <v>148</v>
      </c>
      <c r="M148" s="94" t="s">
        <v>294</v>
      </c>
      <c r="N148" s="94" t="s">
        <v>74</v>
      </c>
      <c r="O148" s="94" t="s">
        <v>76</v>
      </c>
      <c r="P148" s="94">
        <v>10202</v>
      </c>
      <c r="Q148" s="94" t="s">
        <v>206</v>
      </c>
      <c r="R148" s="94" t="s">
        <v>76</v>
      </c>
    </row>
    <row r="149" spans="1:18" x14ac:dyDescent="0.25">
      <c r="A149" s="94" t="s">
        <v>291</v>
      </c>
      <c r="B149" s="94" t="s">
        <v>201</v>
      </c>
      <c r="C149" s="94" t="s">
        <v>292</v>
      </c>
      <c r="D149" s="94" t="s">
        <v>1708</v>
      </c>
      <c r="E149" s="94" t="s">
        <v>203</v>
      </c>
      <c r="F149" s="94" t="s">
        <v>109</v>
      </c>
      <c r="G149" s="94" t="s">
        <v>293</v>
      </c>
      <c r="H149" s="94" t="s">
        <v>944</v>
      </c>
      <c r="I149" s="94" t="s">
        <v>1850</v>
      </c>
      <c r="J149" s="94" t="s">
        <v>13</v>
      </c>
      <c r="K149" s="94" t="s">
        <v>147</v>
      </c>
      <c r="L149" s="94" t="s">
        <v>148</v>
      </c>
      <c r="M149" s="94" t="s">
        <v>294</v>
      </c>
      <c r="N149" s="94" t="s">
        <v>74</v>
      </c>
      <c r="O149" s="94" t="s">
        <v>76</v>
      </c>
      <c r="P149" s="94">
        <v>10525</v>
      </c>
      <c r="Q149" s="94" t="s">
        <v>206</v>
      </c>
      <c r="R149" s="94" t="s">
        <v>76</v>
      </c>
    </row>
    <row r="150" spans="1:18" x14ac:dyDescent="0.25">
      <c r="A150" s="94" t="s">
        <v>200</v>
      </c>
      <c r="B150" s="94" t="s">
        <v>201</v>
      </c>
      <c r="C150" s="94" t="s">
        <v>223</v>
      </c>
      <c r="D150" s="94" t="s">
        <v>1008</v>
      </c>
      <c r="E150" s="94" t="s">
        <v>203</v>
      </c>
      <c r="F150" s="94" t="s">
        <v>109</v>
      </c>
      <c r="G150" s="94" t="s">
        <v>204</v>
      </c>
      <c r="H150" s="94" t="s">
        <v>1885</v>
      </c>
      <c r="I150" s="94" t="s">
        <v>1587</v>
      </c>
      <c r="J150" s="94" t="s">
        <v>22</v>
      </c>
      <c r="K150" s="94" t="s">
        <v>147</v>
      </c>
      <c r="L150" s="94" t="s">
        <v>148</v>
      </c>
      <c r="M150" s="94" t="s">
        <v>225</v>
      </c>
      <c r="N150" s="94" t="s">
        <v>74</v>
      </c>
      <c r="O150" s="94" t="s">
        <v>76</v>
      </c>
      <c r="P150" s="94">
        <v>10605</v>
      </c>
      <c r="Q150" s="94" t="s">
        <v>206</v>
      </c>
      <c r="R150" s="94" t="s">
        <v>76</v>
      </c>
    </row>
    <row r="151" spans="1:18" x14ac:dyDescent="0.25">
      <c r="A151" s="94" t="s">
        <v>200</v>
      </c>
      <c r="B151" s="94" t="s">
        <v>201</v>
      </c>
      <c r="C151" s="94" t="s">
        <v>402</v>
      </c>
      <c r="D151" s="94" t="s">
        <v>949</v>
      </c>
      <c r="E151" s="94" t="s">
        <v>203</v>
      </c>
      <c r="F151" s="94" t="s">
        <v>109</v>
      </c>
      <c r="G151" s="94" t="s">
        <v>204</v>
      </c>
      <c r="H151" s="94" t="s">
        <v>1885</v>
      </c>
      <c r="I151" s="94" t="s">
        <v>1586</v>
      </c>
      <c r="J151" s="94" t="s">
        <v>22</v>
      </c>
      <c r="K151" s="94" t="s">
        <v>147</v>
      </c>
      <c r="L151" s="94" t="s">
        <v>148</v>
      </c>
      <c r="M151" s="94" t="s">
        <v>404</v>
      </c>
      <c r="N151" s="94" t="s">
        <v>74</v>
      </c>
      <c r="O151" s="94" t="s">
        <v>76</v>
      </c>
      <c r="P151" s="94">
        <v>20200</v>
      </c>
      <c r="Q151" s="94" t="s">
        <v>206</v>
      </c>
      <c r="R151" s="94" t="s">
        <v>76</v>
      </c>
    </row>
    <row r="152" spans="1:18" x14ac:dyDescent="0.25">
      <c r="A152" s="94" t="s">
        <v>200</v>
      </c>
      <c r="B152" s="94" t="s">
        <v>201</v>
      </c>
      <c r="C152" s="94" t="s">
        <v>328</v>
      </c>
      <c r="D152" s="94" t="s">
        <v>156</v>
      </c>
      <c r="E152" s="94" t="s">
        <v>203</v>
      </c>
      <c r="F152" s="94" t="s">
        <v>109</v>
      </c>
      <c r="G152" s="94" t="s">
        <v>204</v>
      </c>
      <c r="H152" s="94" t="s">
        <v>944</v>
      </c>
      <c r="I152" s="94" t="s">
        <v>1566</v>
      </c>
      <c r="J152" s="94" t="s">
        <v>22</v>
      </c>
      <c r="K152" s="94" t="s">
        <v>147</v>
      </c>
      <c r="L152" s="94" t="s">
        <v>148</v>
      </c>
      <c r="M152" s="94" t="s">
        <v>329</v>
      </c>
      <c r="N152" s="94" t="s">
        <v>74</v>
      </c>
      <c r="O152" s="94" t="s">
        <v>76</v>
      </c>
      <c r="P152" s="94">
        <v>99999</v>
      </c>
      <c r="Q152" s="94" t="s">
        <v>206</v>
      </c>
      <c r="R152" s="94" t="s">
        <v>76</v>
      </c>
    </row>
    <row r="153" spans="1:18" x14ac:dyDescent="0.25">
      <c r="A153" s="94" t="s">
        <v>200</v>
      </c>
      <c r="B153" s="94" t="s">
        <v>201</v>
      </c>
      <c r="C153" s="94" t="s">
        <v>328</v>
      </c>
      <c r="D153" s="94" t="s">
        <v>156</v>
      </c>
      <c r="E153" s="94" t="s">
        <v>336</v>
      </c>
      <c r="F153" s="94" t="s">
        <v>109</v>
      </c>
      <c r="G153" s="94" t="s">
        <v>204</v>
      </c>
      <c r="H153" s="94" t="s">
        <v>944</v>
      </c>
      <c r="I153" s="94" t="s">
        <v>1566</v>
      </c>
      <c r="J153" s="94" t="s">
        <v>22</v>
      </c>
      <c r="K153" s="94" t="s">
        <v>147</v>
      </c>
      <c r="L153" s="94" t="s">
        <v>148</v>
      </c>
      <c r="M153" s="94" t="s">
        <v>329</v>
      </c>
      <c r="N153" s="94" t="s">
        <v>74</v>
      </c>
      <c r="O153" s="94" t="s">
        <v>76</v>
      </c>
      <c r="P153" s="94">
        <v>99999</v>
      </c>
      <c r="Q153" s="94" t="s">
        <v>337</v>
      </c>
      <c r="R153" s="94" t="s">
        <v>76</v>
      </c>
    </row>
    <row r="154" spans="1:18" x14ac:dyDescent="0.25">
      <c r="A154" s="94" t="s">
        <v>200</v>
      </c>
      <c r="B154" s="94" t="s">
        <v>201</v>
      </c>
      <c r="C154" s="94" t="s">
        <v>328</v>
      </c>
      <c r="D154" s="94" t="s">
        <v>156</v>
      </c>
      <c r="E154" s="94" t="s">
        <v>334</v>
      </c>
      <c r="F154" s="94" t="s">
        <v>109</v>
      </c>
      <c r="G154" s="94" t="s">
        <v>204</v>
      </c>
      <c r="H154" s="94" t="s">
        <v>944</v>
      </c>
      <c r="I154" s="94" t="s">
        <v>1566</v>
      </c>
      <c r="J154" s="94" t="s">
        <v>22</v>
      </c>
      <c r="K154" s="94" t="s">
        <v>147</v>
      </c>
      <c r="L154" s="94" t="s">
        <v>148</v>
      </c>
      <c r="M154" s="94" t="s">
        <v>329</v>
      </c>
      <c r="N154" s="94" t="s">
        <v>74</v>
      </c>
      <c r="O154" s="94" t="s">
        <v>76</v>
      </c>
      <c r="P154" s="94">
        <v>99999</v>
      </c>
      <c r="Q154" s="94" t="s">
        <v>335</v>
      </c>
      <c r="R154" s="94" t="s">
        <v>76</v>
      </c>
    </row>
    <row r="155" spans="1:18" x14ac:dyDescent="0.25">
      <c r="A155" s="94" t="s">
        <v>291</v>
      </c>
      <c r="B155" s="94" t="s">
        <v>201</v>
      </c>
      <c r="C155" s="94" t="s">
        <v>292</v>
      </c>
      <c r="D155" s="94" t="s">
        <v>1708</v>
      </c>
      <c r="E155" s="94" t="s">
        <v>203</v>
      </c>
      <c r="F155" s="94" t="s">
        <v>295</v>
      </c>
      <c r="G155" s="94" t="s">
        <v>293</v>
      </c>
      <c r="H155" s="94" t="s">
        <v>944</v>
      </c>
      <c r="I155" s="94" t="s">
        <v>1709</v>
      </c>
      <c r="J155" s="94" t="s">
        <v>13</v>
      </c>
      <c r="K155" s="94" t="s">
        <v>147</v>
      </c>
      <c r="L155" s="94" t="s">
        <v>148</v>
      </c>
      <c r="M155" s="94" t="s">
        <v>294</v>
      </c>
      <c r="N155" s="94" t="s">
        <v>74</v>
      </c>
      <c r="O155" s="94" t="s">
        <v>76</v>
      </c>
      <c r="P155" s="94">
        <v>10525</v>
      </c>
      <c r="Q155" s="94" t="s">
        <v>206</v>
      </c>
      <c r="R155" s="94" t="s">
        <v>76</v>
      </c>
    </row>
    <row r="156" spans="1:18" x14ac:dyDescent="0.25">
      <c r="A156" s="94" t="s">
        <v>291</v>
      </c>
      <c r="B156" s="94" t="s">
        <v>201</v>
      </c>
      <c r="C156" s="94" t="s">
        <v>292</v>
      </c>
      <c r="D156" s="94" t="s">
        <v>155</v>
      </c>
      <c r="E156" s="94" t="s">
        <v>203</v>
      </c>
      <c r="F156" s="94" t="s">
        <v>295</v>
      </c>
      <c r="G156" s="94" t="s">
        <v>293</v>
      </c>
      <c r="H156" s="94" t="s">
        <v>944</v>
      </c>
      <c r="I156" s="94" t="s">
        <v>1707</v>
      </c>
      <c r="J156" s="94" t="s">
        <v>13</v>
      </c>
      <c r="K156" s="94" t="s">
        <v>147</v>
      </c>
      <c r="L156" s="94" t="s">
        <v>148</v>
      </c>
      <c r="M156" s="94" t="s">
        <v>294</v>
      </c>
      <c r="N156" s="94" t="s">
        <v>74</v>
      </c>
      <c r="O156" s="94" t="s">
        <v>76</v>
      </c>
      <c r="P156" s="94">
        <v>10527</v>
      </c>
      <c r="Q156" s="94" t="s">
        <v>206</v>
      </c>
      <c r="R156" s="94" t="s">
        <v>76</v>
      </c>
    </row>
    <row r="157" spans="1:18" x14ac:dyDescent="0.25">
      <c r="A157" s="94" t="s">
        <v>291</v>
      </c>
      <c r="B157" s="94" t="s">
        <v>201</v>
      </c>
      <c r="C157" s="94" t="s">
        <v>292</v>
      </c>
      <c r="D157" s="94" t="s">
        <v>151</v>
      </c>
      <c r="E157" s="94" t="s">
        <v>203</v>
      </c>
      <c r="F157" s="94" t="s">
        <v>295</v>
      </c>
      <c r="G157" s="94" t="s">
        <v>293</v>
      </c>
      <c r="H157" s="94" t="s">
        <v>944</v>
      </c>
      <c r="I157" s="94" t="s">
        <v>1715</v>
      </c>
      <c r="J157" s="94" t="s">
        <v>13</v>
      </c>
      <c r="K157" s="94" t="s">
        <v>147</v>
      </c>
      <c r="L157" s="94" t="s">
        <v>148</v>
      </c>
      <c r="M157" s="94" t="s">
        <v>294</v>
      </c>
      <c r="N157" s="94" t="s">
        <v>74</v>
      </c>
      <c r="O157" s="94" t="s">
        <v>76</v>
      </c>
      <c r="P157" s="94">
        <v>10528</v>
      </c>
      <c r="Q157" s="94" t="s">
        <v>206</v>
      </c>
      <c r="R157" s="94" t="s">
        <v>76</v>
      </c>
    </row>
    <row r="158" spans="1:18" x14ac:dyDescent="0.25">
      <c r="A158" s="94" t="s">
        <v>291</v>
      </c>
      <c r="B158" s="94" t="s">
        <v>201</v>
      </c>
      <c r="C158" s="94" t="s">
        <v>292</v>
      </c>
      <c r="D158" s="94" t="s">
        <v>145</v>
      </c>
      <c r="E158" s="94" t="s">
        <v>203</v>
      </c>
      <c r="F158" s="94" t="s">
        <v>295</v>
      </c>
      <c r="G158" s="94" t="s">
        <v>293</v>
      </c>
      <c r="H158" s="94" t="s">
        <v>944</v>
      </c>
      <c r="I158" s="94" t="s">
        <v>1724</v>
      </c>
      <c r="J158" s="94" t="s">
        <v>13</v>
      </c>
      <c r="K158" s="94" t="s">
        <v>147</v>
      </c>
      <c r="L158" s="94" t="s">
        <v>148</v>
      </c>
      <c r="M158" s="94" t="s">
        <v>294</v>
      </c>
      <c r="N158" s="94" t="s">
        <v>74</v>
      </c>
      <c r="O158" s="94" t="s">
        <v>76</v>
      </c>
      <c r="P158" s="94">
        <v>10530</v>
      </c>
      <c r="Q158" s="94" t="s">
        <v>206</v>
      </c>
      <c r="R158" s="94" t="s">
        <v>76</v>
      </c>
    </row>
    <row r="159" spans="1:18" x14ac:dyDescent="0.25">
      <c r="A159" s="94" t="s">
        <v>67</v>
      </c>
      <c r="B159" s="94" t="s">
        <v>201</v>
      </c>
      <c r="C159" s="94" t="s">
        <v>208</v>
      </c>
      <c r="D159" s="94" t="s">
        <v>96</v>
      </c>
      <c r="E159" s="94" t="s">
        <v>97</v>
      </c>
      <c r="F159" s="94" t="s">
        <v>109</v>
      </c>
      <c r="G159" s="94" t="s">
        <v>71</v>
      </c>
      <c r="H159" s="94" t="s">
        <v>944</v>
      </c>
      <c r="I159" s="94" t="s">
        <v>1596</v>
      </c>
      <c r="J159" s="94" t="s">
        <v>7</v>
      </c>
      <c r="K159" s="94" t="s">
        <v>72</v>
      </c>
      <c r="L159" s="94" t="s">
        <v>73</v>
      </c>
      <c r="M159" s="94" t="s">
        <v>210</v>
      </c>
      <c r="N159" s="94" t="s">
        <v>98</v>
      </c>
      <c r="O159" s="94" t="s">
        <v>100</v>
      </c>
      <c r="P159" s="94">
        <v>40180</v>
      </c>
      <c r="Q159" s="94" t="s">
        <v>101</v>
      </c>
      <c r="R159" s="94" t="s">
        <v>76</v>
      </c>
    </row>
    <row r="160" spans="1:18" x14ac:dyDescent="0.25">
      <c r="A160" s="94" t="s">
        <v>67</v>
      </c>
      <c r="B160" s="94" t="s">
        <v>201</v>
      </c>
      <c r="C160" s="94" t="s">
        <v>211</v>
      </c>
      <c r="D160" s="94" t="s">
        <v>96</v>
      </c>
      <c r="E160" s="94" t="s">
        <v>97</v>
      </c>
      <c r="F160" s="94" t="s">
        <v>109</v>
      </c>
      <c r="G160" s="94" t="s">
        <v>71</v>
      </c>
      <c r="H160" s="94" t="s">
        <v>944</v>
      </c>
      <c r="I160" s="94" t="s">
        <v>1596</v>
      </c>
      <c r="J160" s="94" t="s">
        <v>7</v>
      </c>
      <c r="K160" s="94" t="s">
        <v>72</v>
      </c>
      <c r="L160" s="94" t="s">
        <v>73</v>
      </c>
      <c r="M160" s="94" t="s">
        <v>214</v>
      </c>
      <c r="N160" s="94" t="s">
        <v>98</v>
      </c>
      <c r="O160" s="94" t="s">
        <v>100</v>
      </c>
      <c r="P160" s="94">
        <v>40180</v>
      </c>
      <c r="Q160" s="94" t="s">
        <v>101</v>
      </c>
      <c r="R160" s="94" t="s">
        <v>76</v>
      </c>
    </row>
    <row r="161" spans="1:18" x14ac:dyDescent="0.25">
      <c r="A161" s="94" t="s">
        <v>67</v>
      </c>
      <c r="B161" s="94" t="s">
        <v>201</v>
      </c>
      <c r="C161" s="94" t="s">
        <v>299</v>
      </c>
      <c r="D161" s="94" t="s">
        <v>300</v>
      </c>
      <c r="E161" s="94" t="s">
        <v>301</v>
      </c>
      <c r="F161" s="94" t="s">
        <v>109</v>
      </c>
      <c r="G161" s="94" t="s">
        <v>71</v>
      </c>
      <c r="H161" s="94" t="s">
        <v>944</v>
      </c>
      <c r="I161" s="94" t="s">
        <v>1595</v>
      </c>
      <c r="J161" s="94" t="s">
        <v>7</v>
      </c>
      <c r="K161" s="94" t="s">
        <v>72</v>
      </c>
      <c r="L161" s="94" t="s">
        <v>73</v>
      </c>
      <c r="M161" s="94" t="s">
        <v>302</v>
      </c>
      <c r="N161" s="94" t="s">
        <v>74</v>
      </c>
      <c r="O161" s="94" t="s">
        <v>76</v>
      </c>
      <c r="P161" s="94">
        <v>40084</v>
      </c>
      <c r="Q161" s="94" t="s">
        <v>303</v>
      </c>
      <c r="R161" s="94" t="s">
        <v>76</v>
      </c>
    </row>
    <row r="162" spans="1:18" x14ac:dyDescent="0.25">
      <c r="A162" s="94" t="s">
        <v>67</v>
      </c>
      <c r="B162" s="94" t="s">
        <v>201</v>
      </c>
      <c r="C162" s="94" t="s">
        <v>208</v>
      </c>
      <c r="D162" s="94" t="s">
        <v>319</v>
      </c>
      <c r="E162" s="94" t="s">
        <v>301</v>
      </c>
      <c r="F162" s="94" t="s">
        <v>109</v>
      </c>
      <c r="G162" s="94" t="s">
        <v>71</v>
      </c>
      <c r="H162" s="94" t="s">
        <v>944</v>
      </c>
      <c r="I162" s="94" t="s">
        <v>1594</v>
      </c>
      <c r="J162" s="94" t="s">
        <v>7</v>
      </c>
      <c r="K162" s="94" t="s">
        <v>72</v>
      </c>
      <c r="L162" s="94" t="s">
        <v>73</v>
      </c>
      <c r="M162" s="94" t="s">
        <v>210</v>
      </c>
      <c r="N162" s="94" t="s">
        <v>74</v>
      </c>
      <c r="O162" s="94" t="s">
        <v>76</v>
      </c>
      <c r="P162" s="94">
        <v>40085</v>
      </c>
      <c r="Q162" s="94" t="s">
        <v>303</v>
      </c>
      <c r="R162" s="94" t="s">
        <v>76</v>
      </c>
    </row>
    <row r="163" spans="1:18" x14ac:dyDescent="0.25">
      <c r="A163" s="94" t="s">
        <v>67</v>
      </c>
      <c r="B163" s="94" t="s">
        <v>201</v>
      </c>
      <c r="C163" s="94" t="s">
        <v>208</v>
      </c>
      <c r="D163" s="94" t="s">
        <v>117</v>
      </c>
      <c r="E163" s="94" t="s">
        <v>113</v>
      </c>
      <c r="F163" s="94" t="s">
        <v>109</v>
      </c>
      <c r="G163" s="94" t="s">
        <v>71</v>
      </c>
      <c r="H163" s="94" t="s">
        <v>944</v>
      </c>
      <c r="I163" s="94" t="s">
        <v>1593</v>
      </c>
      <c r="J163" s="94" t="s">
        <v>7</v>
      </c>
      <c r="K163" s="94" t="s">
        <v>72</v>
      </c>
      <c r="L163" s="94" t="s">
        <v>73</v>
      </c>
      <c r="M163" s="94" t="s">
        <v>210</v>
      </c>
      <c r="N163" s="94" t="s">
        <v>74</v>
      </c>
      <c r="O163" s="94" t="s">
        <v>76</v>
      </c>
      <c r="P163" s="94">
        <v>40003</v>
      </c>
      <c r="Q163" s="94" t="s">
        <v>114</v>
      </c>
      <c r="R163" s="94" t="s">
        <v>76</v>
      </c>
    </row>
    <row r="164" spans="1:18" x14ac:dyDescent="0.25">
      <c r="A164" s="94" t="s">
        <v>67</v>
      </c>
      <c r="B164" s="94" t="s">
        <v>201</v>
      </c>
      <c r="C164" s="94" t="s">
        <v>320</v>
      </c>
      <c r="D164" s="94" t="s">
        <v>1728</v>
      </c>
      <c r="E164" s="94" t="s">
        <v>301</v>
      </c>
      <c r="F164" s="94" t="s">
        <v>109</v>
      </c>
      <c r="G164" s="94" t="s">
        <v>71</v>
      </c>
      <c r="H164" s="94" t="s">
        <v>944</v>
      </c>
      <c r="I164" s="94" t="s">
        <v>1729</v>
      </c>
      <c r="J164" s="94" t="s">
        <v>7</v>
      </c>
      <c r="K164" s="94" t="s">
        <v>72</v>
      </c>
      <c r="L164" s="94" t="s">
        <v>73</v>
      </c>
      <c r="M164" s="94" t="s">
        <v>321</v>
      </c>
      <c r="N164" s="94" t="s">
        <v>74</v>
      </c>
      <c r="O164" s="94" t="s">
        <v>76</v>
      </c>
      <c r="P164" s="94">
        <v>40086</v>
      </c>
      <c r="Q164" s="94" t="s">
        <v>303</v>
      </c>
      <c r="R164" s="94" t="s">
        <v>76</v>
      </c>
    </row>
    <row r="165" spans="1:18" x14ac:dyDescent="0.25">
      <c r="A165" s="94" t="s">
        <v>67</v>
      </c>
      <c r="B165" s="94" t="s">
        <v>201</v>
      </c>
      <c r="C165" s="94" t="s">
        <v>211</v>
      </c>
      <c r="D165" s="94" t="s">
        <v>316</v>
      </c>
      <c r="E165" s="94" t="s">
        <v>301</v>
      </c>
      <c r="F165" s="94" t="s">
        <v>109</v>
      </c>
      <c r="G165" s="94" t="s">
        <v>71</v>
      </c>
      <c r="H165" s="94" t="s">
        <v>944</v>
      </c>
      <c r="I165" s="94" t="s">
        <v>1592</v>
      </c>
      <c r="J165" s="94" t="s">
        <v>7</v>
      </c>
      <c r="K165" s="94" t="s">
        <v>72</v>
      </c>
      <c r="L165" s="94" t="s">
        <v>73</v>
      </c>
      <c r="M165" s="94" t="s">
        <v>214</v>
      </c>
      <c r="N165" s="94" t="s">
        <v>74</v>
      </c>
      <c r="O165" s="94" t="s">
        <v>76</v>
      </c>
      <c r="P165" s="94">
        <v>40083</v>
      </c>
      <c r="Q165" s="94" t="s">
        <v>303</v>
      </c>
      <c r="R165" s="94" t="s">
        <v>76</v>
      </c>
    </row>
    <row r="166" spans="1:18" x14ac:dyDescent="0.25">
      <c r="A166" s="94" t="s">
        <v>200</v>
      </c>
      <c r="B166" s="94" t="s">
        <v>201</v>
      </c>
      <c r="C166" s="94" t="s">
        <v>328</v>
      </c>
      <c r="D166" s="94" t="s">
        <v>156</v>
      </c>
      <c r="E166" s="94" t="s">
        <v>338</v>
      </c>
      <c r="F166" s="94" t="s">
        <v>109</v>
      </c>
      <c r="G166" s="94" t="s">
        <v>204</v>
      </c>
      <c r="H166" s="94" t="s">
        <v>944</v>
      </c>
      <c r="I166" s="94" t="s">
        <v>1566</v>
      </c>
      <c r="J166" s="94" t="s">
        <v>22</v>
      </c>
      <c r="K166" s="94" t="s">
        <v>147</v>
      </c>
      <c r="L166" s="94" t="s">
        <v>148</v>
      </c>
      <c r="M166" s="94" t="s">
        <v>329</v>
      </c>
      <c r="N166" s="94" t="s">
        <v>74</v>
      </c>
      <c r="O166" s="94" t="s">
        <v>76</v>
      </c>
      <c r="P166" s="94">
        <v>99999</v>
      </c>
      <c r="Q166" s="94" t="s">
        <v>339</v>
      </c>
      <c r="R166" s="94" t="s">
        <v>76</v>
      </c>
    </row>
    <row r="167" spans="1:18" x14ac:dyDescent="0.25">
      <c r="A167" s="94" t="s">
        <v>67</v>
      </c>
      <c r="B167" s="94" t="s">
        <v>201</v>
      </c>
      <c r="C167" s="94" t="s">
        <v>211</v>
      </c>
      <c r="D167" s="94" t="s">
        <v>315</v>
      </c>
      <c r="E167" s="94" t="s">
        <v>301</v>
      </c>
      <c r="F167" s="94" t="s">
        <v>109</v>
      </c>
      <c r="G167" s="94" t="s">
        <v>71</v>
      </c>
      <c r="H167" s="94" t="s">
        <v>944</v>
      </c>
      <c r="I167" s="94" t="s">
        <v>1591</v>
      </c>
      <c r="J167" s="94" t="s">
        <v>7</v>
      </c>
      <c r="K167" s="94" t="s">
        <v>72</v>
      </c>
      <c r="L167" s="94" t="s">
        <v>73</v>
      </c>
      <c r="M167" s="94" t="s">
        <v>214</v>
      </c>
      <c r="N167" s="94" t="s">
        <v>74</v>
      </c>
      <c r="O167" s="94" t="s">
        <v>76</v>
      </c>
      <c r="P167" s="94">
        <v>40081</v>
      </c>
      <c r="Q167" s="94" t="s">
        <v>303</v>
      </c>
      <c r="R167" s="94" t="s">
        <v>76</v>
      </c>
    </row>
    <row r="168" spans="1:18" x14ac:dyDescent="0.25">
      <c r="A168" s="94" t="s">
        <v>291</v>
      </c>
      <c r="B168" s="94" t="s">
        <v>201</v>
      </c>
      <c r="C168" s="94" t="s">
        <v>292</v>
      </c>
      <c r="D168" s="94" t="s">
        <v>1731</v>
      </c>
      <c r="E168" s="94" t="s">
        <v>203</v>
      </c>
      <c r="F168" s="94" t="s">
        <v>295</v>
      </c>
      <c r="G168" s="94" t="s">
        <v>293</v>
      </c>
      <c r="H168" s="94" t="s">
        <v>944</v>
      </c>
      <c r="I168" s="94" t="s">
        <v>1732</v>
      </c>
      <c r="J168" s="94" t="s">
        <v>13</v>
      </c>
      <c r="K168" s="94" t="s">
        <v>147</v>
      </c>
      <c r="L168" s="94" t="s">
        <v>148</v>
      </c>
      <c r="M168" s="94" t="s">
        <v>294</v>
      </c>
      <c r="N168" s="94" t="s">
        <v>74</v>
      </c>
      <c r="O168" s="94" t="s">
        <v>76</v>
      </c>
      <c r="P168" s="94">
        <v>10606</v>
      </c>
      <c r="Q168" s="94" t="s">
        <v>206</v>
      </c>
      <c r="R168" s="94" t="s">
        <v>76</v>
      </c>
    </row>
    <row r="169" spans="1:18" x14ac:dyDescent="0.25">
      <c r="A169" s="94" t="s">
        <v>291</v>
      </c>
      <c r="B169" s="94" t="s">
        <v>201</v>
      </c>
      <c r="C169" s="94" t="s">
        <v>292</v>
      </c>
      <c r="D169" s="94" t="s">
        <v>1733</v>
      </c>
      <c r="E169" s="94" t="s">
        <v>203</v>
      </c>
      <c r="F169" s="94" t="s">
        <v>295</v>
      </c>
      <c r="G169" s="94" t="s">
        <v>293</v>
      </c>
      <c r="H169" s="94" t="s">
        <v>944</v>
      </c>
      <c r="I169" s="94" t="s">
        <v>1734</v>
      </c>
      <c r="J169" s="94" t="s">
        <v>13</v>
      </c>
      <c r="K169" s="94" t="s">
        <v>147</v>
      </c>
      <c r="L169" s="94" t="s">
        <v>148</v>
      </c>
      <c r="M169" s="94" t="s">
        <v>294</v>
      </c>
      <c r="N169" s="94" t="s">
        <v>74</v>
      </c>
      <c r="O169" s="94" t="s">
        <v>76</v>
      </c>
      <c r="P169" s="94">
        <v>10579</v>
      </c>
      <c r="Q169" s="94" t="s">
        <v>206</v>
      </c>
      <c r="R169" s="94" t="s">
        <v>76</v>
      </c>
    </row>
    <row r="170" spans="1:18" x14ac:dyDescent="0.25">
      <c r="A170" s="94" t="s">
        <v>291</v>
      </c>
      <c r="B170" s="94" t="s">
        <v>201</v>
      </c>
      <c r="C170" s="94" t="s">
        <v>292</v>
      </c>
      <c r="D170" s="94" t="s">
        <v>333</v>
      </c>
      <c r="E170" s="94" t="s">
        <v>203</v>
      </c>
      <c r="F170" s="94" t="s">
        <v>295</v>
      </c>
      <c r="G170" s="94" t="s">
        <v>293</v>
      </c>
      <c r="H170" s="94" t="s">
        <v>944</v>
      </c>
      <c r="I170" s="94" t="s">
        <v>1590</v>
      </c>
      <c r="J170" s="94" t="s">
        <v>13</v>
      </c>
      <c r="K170" s="94" t="s">
        <v>157</v>
      </c>
      <c r="L170" s="94" t="s">
        <v>83</v>
      </c>
      <c r="M170" s="94" t="s">
        <v>294</v>
      </c>
      <c r="N170" s="94" t="s">
        <v>74</v>
      </c>
      <c r="O170" s="94" t="s">
        <v>76</v>
      </c>
      <c r="P170" s="94">
        <v>10572</v>
      </c>
      <c r="Q170" s="94" t="s">
        <v>206</v>
      </c>
      <c r="R170" s="94" t="s">
        <v>76</v>
      </c>
    </row>
    <row r="171" spans="1:18" x14ac:dyDescent="0.25">
      <c r="A171" s="94" t="s">
        <v>291</v>
      </c>
      <c r="B171" s="94" t="s">
        <v>201</v>
      </c>
      <c r="C171" s="94" t="s">
        <v>292</v>
      </c>
      <c r="D171" s="94" t="s">
        <v>1735</v>
      </c>
      <c r="E171" s="94" t="s">
        <v>203</v>
      </c>
      <c r="F171" s="94" t="s">
        <v>295</v>
      </c>
      <c r="G171" s="94" t="s">
        <v>293</v>
      </c>
      <c r="H171" s="94" t="s">
        <v>944</v>
      </c>
      <c r="I171" s="94" t="s">
        <v>1736</v>
      </c>
      <c r="J171" s="94" t="s">
        <v>13</v>
      </c>
      <c r="K171" s="94" t="s">
        <v>157</v>
      </c>
      <c r="L171" s="94" t="s">
        <v>83</v>
      </c>
      <c r="M171" s="94" t="s">
        <v>294</v>
      </c>
      <c r="N171" s="94" t="s">
        <v>74</v>
      </c>
      <c r="O171" s="94" t="s">
        <v>76</v>
      </c>
      <c r="P171" s="94">
        <v>10571</v>
      </c>
      <c r="Q171" s="94" t="s">
        <v>206</v>
      </c>
      <c r="R171" s="94" t="s">
        <v>76</v>
      </c>
    </row>
    <row r="172" spans="1:18" x14ac:dyDescent="0.25">
      <c r="A172" s="94" t="s">
        <v>291</v>
      </c>
      <c r="B172" s="94" t="s">
        <v>201</v>
      </c>
      <c r="C172" s="94" t="s">
        <v>292</v>
      </c>
      <c r="D172" s="94" t="s">
        <v>1737</v>
      </c>
      <c r="E172" s="94" t="s">
        <v>203</v>
      </c>
      <c r="F172" s="94" t="s">
        <v>295</v>
      </c>
      <c r="G172" s="94" t="s">
        <v>293</v>
      </c>
      <c r="H172" s="94" t="s">
        <v>944</v>
      </c>
      <c r="I172" s="94" t="s">
        <v>1738</v>
      </c>
      <c r="J172" s="94" t="s">
        <v>13</v>
      </c>
      <c r="K172" s="94" t="s">
        <v>147</v>
      </c>
      <c r="L172" s="94" t="s">
        <v>148</v>
      </c>
      <c r="M172" s="94" t="s">
        <v>294</v>
      </c>
      <c r="N172" s="94" t="s">
        <v>74</v>
      </c>
      <c r="O172" s="94" t="s">
        <v>76</v>
      </c>
      <c r="P172" s="94">
        <v>10533</v>
      </c>
      <c r="Q172" s="94" t="s">
        <v>206</v>
      </c>
      <c r="R172" s="94" t="s">
        <v>76</v>
      </c>
    </row>
    <row r="173" spans="1:18" x14ac:dyDescent="0.25">
      <c r="A173" s="94" t="s">
        <v>291</v>
      </c>
      <c r="B173" s="94" t="s">
        <v>201</v>
      </c>
      <c r="C173" s="94" t="s">
        <v>292</v>
      </c>
      <c r="D173" s="94" t="s">
        <v>1726</v>
      </c>
      <c r="E173" s="94" t="s">
        <v>203</v>
      </c>
      <c r="F173" s="94" t="s">
        <v>295</v>
      </c>
      <c r="G173" s="94" t="s">
        <v>293</v>
      </c>
      <c r="H173" s="94" t="s">
        <v>944</v>
      </c>
      <c r="I173" s="94" t="s">
        <v>1727</v>
      </c>
      <c r="J173" s="94" t="s">
        <v>13</v>
      </c>
      <c r="K173" s="94" t="s">
        <v>147</v>
      </c>
      <c r="L173" s="94" t="s">
        <v>148</v>
      </c>
      <c r="M173" s="94" t="s">
        <v>294</v>
      </c>
      <c r="N173" s="94" t="s">
        <v>74</v>
      </c>
      <c r="O173" s="94" t="s">
        <v>76</v>
      </c>
      <c r="P173" s="94">
        <v>10532</v>
      </c>
      <c r="Q173" s="94" t="s">
        <v>206</v>
      </c>
      <c r="R173" s="94" t="s">
        <v>76</v>
      </c>
    </row>
    <row r="174" spans="1:18" x14ac:dyDescent="0.25">
      <c r="A174" s="94" t="s">
        <v>291</v>
      </c>
      <c r="B174" s="94" t="s">
        <v>201</v>
      </c>
      <c r="C174" s="94" t="s">
        <v>292</v>
      </c>
      <c r="D174" s="94" t="s">
        <v>154</v>
      </c>
      <c r="E174" s="94" t="s">
        <v>203</v>
      </c>
      <c r="F174" s="94" t="s">
        <v>295</v>
      </c>
      <c r="G174" s="94" t="s">
        <v>293</v>
      </c>
      <c r="H174" s="94" t="s">
        <v>944</v>
      </c>
      <c r="I174" s="94" t="s">
        <v>1725</v>
      </c>
      <c r="J174" s="94" t="s">
        <v>13</v>
      </c>
      <c r="K174" s="94" t="s">
        <v>147</v>
      </c>
      <c r="L174" s="94" t="s">
        <v>148</v>
      </c>
      <c r="M174" s="94" t="s">
        <v>294</v>
      </c>
      <c r="N174" s="94" t="s">
        <v>74</v>
      </c>
      <c r="O174" s="94" t="s">
        <v>76</v>
      </c>
      <c r="P174" s="94">
        <v>10531</v>
      </c>
      <c r="Q174" s="94" t="s">
        <v>206</v>
      </c>
      <c r="R174" s="94" t="s">
        <v>76</v>
      </c>
    </row>
    <row r="175" spans="1:18" x14ac:dyDescent="0.25">
      <c r="A175" s="94" t="s">
        <v>291</v>
      </c>
      <c r="B175" s="94" t="s">
        <v>201</v>
      </c>
      <c r="C175" s="94" t="s">
        <v>292</v>
      </c>
      <c r="D175" s="94" t="s">
        <v>224</v>
      </c>
      <c r="E175" s="94" t="s">
        <v>203</v>
      </c>
      <c r="F175" s="94" t="s">
        <v>295</v>
      </c>
      <c r="G175" s="94" t="s">
        <v>293</v>
      </c>
      <c r="H175" s="94" t="s">
        <v>944</v>
      </c>
      <c r="I175" s="94" t="s">
        <v>1730</v>
      </c>
      <c r="J175" s="94" t="s">
        <v>13</v>
      </c>
      <c r="K175" s="94" t="s">
        <v>147</v>
      </c>
      <c r="L175" s="94" t="s">
        <v>148</v>
      </c>
      <c r="M175" s="94" t="s">
        <v>294</v>
      </c>
      <c r="N175" s="94" t="s">
        <v>74</v>
      </c>
      <c r="O175" s="94" t="s">
        <v>76</v>
      </c>
      <c r="P175" s="94">
        <v>40028</v>
      </c>
      <c r="Q175" s="94" t="s">
        <v>206</v>
      </c>
      <c r="R175" s="94" t="s">
        <v>76</v>
      </c>
    </row>
    <row r="176" spans="1:18" x14ac:dyDescent="0.25">
      <c r="A176" s="94" t="s">
        <v>200</v>
      </c>
      <c r="B176" s="94" t="s">
        <v>201</v>
      </c>
      <c r="C176" s="94" t="s">
        <v>202</v>
      </c>
      <c r="D176" s="94" t="s">
        <v>231</v>
      </c>
      <c r="E176" s="94" t="s">
        <v>203</v>
      </c>
      <c r="F176" s="94" t="s">
        <v>109</v>
      </c>
      <c r="G176" s="94" t="s">
        <v>204</v>
      </c>
      <c r="H176" s="94" t="s">
        <v>944</v>
      </c>
      <c r="I176" s="94" t="s">
        <v>1606</v>
      </c>
      <c r="J176" s="94" t="s">
        <v>22</v>
      </c>
      <c r="K176" s="94" t="s">
        <v>147</v>
      </c>
      <c r="L176" s="94" t="s">
        <v>148</v>
      </c>
      <c r="M176" s="94" t="s">
        <v>205</v>
      </c>
      <c r="N176" s="94" t="s">
        <v>74</v>
      </c>
      <c r="O176" s="94" t="s">
        <v>76</v>
      </c>
      <c r="P176" s="94">
        <v>10553</v>
      </c>
      <c r="Q176" s="94" t="s">
        <v>206</v>
      </c>
      <c r="R176" s="94" t="s">
        <v>76</v>
      </c>
    </row>
    <row r="177" spans="1:18" x14ac:dyDescent="0.25">
      <c r="A177" s="94" t="s">
        <v>200</v>
      </c>
      <c r="B177" s="94" t="s">
        <v>201</v>
      </c>
      <c r="C177" s="94" t="s">
        <v>328</v>
      </c>
      <c r="D177" s="94" t="s">
        <v>117</v>
      </c>
      <c r="E177" s="94" t="s">
        <v>203</v>
      </c>
      <c r="F177" s="94" t="s">
        <v>109</v>
      </c>
      <c r="G177" s="94" t="s">
        <v>204</v>
      </c>
      <c r="H177" s="94" t="s">
        <v>944</v>
      </c>
      <c r="I177" s="94" t="s">
        <v>1583</v>
      </c>
      <c r="J177" s="94" t="s">
        <v>22</v>
      </c>
      <c r="K177" s="94" t="s">
        <v>147</v>
      </c>
      <c r="L177" s="94" t="s">
        <v>148</v>
      </c>
      <c r="M177" s="94" t="s">
        <v>329</v>
      </c>
      <c r="N177" s="94" t="s">
        <v>74</v>
      </c>
      <c r="O177" s="94" t="s">
        <v>76</v>
      </c>
      <c r="P177" s="94">
        <v>40003</v>
      </c>
      <c r="Q177" s="94" t="s">
        <v>206</v>
      </c>
      <c r="R177" s="94" t="s">
        <v>76</v>
      </c>
    </row>
    <row r="178" spans="1:18" x14ac:dyDescent="0.25">
      <c r="A178" s="94" t="s">
        <v>200</v>
      </c>
      <c r="B178" s="94" t="s">
        <v>201</v>
      </c>
      <c r="C178" s="94" t="s">
        <v>328</v>
      </c>
      <c r="D178" s="94" t="s">
        <v>218</v>
      </c>
      <c r="E178" s="94" t="s">
        <v>203</v>
      </c>
      <c r="F178" s="94" t="s">
        <v>109</v>
      </c>
      <c r="G178" s="94" t="s">
        <v>204</v>
      </c>
      <c r="H178" s="94" t="s">
        <v>944</v>
      </c>
      <c r="I178" s="94" t="s">
        <v>1569</v>
      </c>
      <c r="J178" s="94" t="s">
        <v>22</v>
      </c>
      <c r="K178" s="94" t="s">
        <v>147</v>
      </c>
      <c r="L178" s="94" t="s">
        <v>148</v>
      </c>
      <c r="M178" s="94" t="s">
        <v>329</v>
      </c>
      <c r="N178" s="94" t="s">
        <v>74</v>
      </c>
      <c r="O178" s="94" t="s">
        <v>76</v>
      </c>
      <c r="P178" s="94">
        <v>10521</v>
      </c>
      <c r="Q178" s="94" t="s">
        <v>206</v>
      </c>
      <c r="R178" s="94" t="s">
        <v>76</v>
      </c>
    </row>
    <row r="179" spans="1:18" x14ac:dyDescent="0.25">
      <c r="A179" s="94" t="s">
        <v>200</v>
      </c>
      <c r="B179" s="94" t="s">
        <v>201</v>
      </c>
      <c r="C179" s="94" t="s">
        <v>223</v>
      </c>
      <c r="D179" s="94" t="s">
        <v>330</v>
      </c>
      <c r="E179" s="94" t="s">
        <v>203</v>
      </c>
      <c r="F179" s="94" t="s">
        <v>109</v>
      </c>
      <c r="G179" s="94" t="s">
        <v>204</v>
      </c>
      <c r="H179" s="94" t="s">
        <v>944</v>
      </c>
      <c r="I179" s="94" t="s">
        <v>1611</v>
      </c>
      <c r="J179" s="94" t="s">
        <v>22</v>
      </c>
      <c r="K179" s="94" t="s">
        <v>147</v>
      </c>
      <c r="L179" s="94" t="s">
        <v>148</v>
      </c>
      <c r="M179" s="94" t="s">
        <v>225</v>
      </c>
      <c r="N179" s="94" t="s">
        <v>74</v>
      </c>
      <c r="O179" s="94" t="s">
        <v>76</v>
      </c>
      <c r="P179" s="94">
        <v>10559</v>
      </c>
      <c r="Q179" s="94" t="s">
        <v>206</v>
      </c>
      <c r="R179" s="94" t="s">
        <v>76</v>
      </c>
    </row>
    <row r="180" spans="1:18" x14ac:dyDescent="0.25">
      <c r="A180" s="94" t="s">
        <v>200</v>
      </c>
      <c r="B180" s="94" t="s">
        <v>201</v>
      </c>
      <c r="C180" s="94" t="s">
        <v>223</v>
      </c>
      <c r="D180" s="94" t="s">
        <v>296</v>
      </c>
      <c r="E180" s="94" t="s">
        <v>203</v>
      </c>
      <c r="F180" s="94" t="s">
        <v>109</v>
      </c>
      <c r="G180" s="94" t="s">
        <v>204</v>
      </c>
      <c r="H180" s="94" t="s">
        <v>944</v>
      </c>
      <c r="I180" s="94" t="s">
        <v>1576</v>
      </c>
      <c r="J180" s="94" t="s">
        <v>22</v>
      </c>
      <c r="K180" s="94" t="s">
        <v>157</v>
      </c>
      <c r="L180" s="94" t="s">
        <v>83</v>
      </c>
      <c r="M180" s="94" t="s">
        <v>225</v>
      </c>
      <c r="N180" s="94" t="s">
        <v>74</v>
      </c>
      <c r="O180" s="94" t="s">
        <v>76</v>
      </c>
      <c r="P180" s="94">
        <v>10546</v>
      </c>
      <c r="Q180" s="94" t="s">
        <v>206</v>
      </c>
      <c r="R180" s="94" t="s">
        <v>76</v>
      </c>
    </row>
    <row r="181" spans="1:18" x14ac:dyDescent="0.25">
      <c r="A181" s="94" t="s">
        <v>200</v>
      </c>
      <c r="B181" s="94" t="s">
        <v>201</v>
      </c>
      <c r="C181" s="94" t="s">
        <v>223</v>
      </c>
      <c r="D181" s="94" t="s">
        <v>154</v>
      </c>
      <c r="E181" s="94" t="s">
        <v>203</v>
      </c>
      <c r="F181" s="94" t="s">
        <v>109</v>
      </c>
      <c r="G181" s="94" t="s">
        <v>204</v>
      </c>
      <c r="H181" s="94" t="s">
        <v>944</v>
      </c>
      <c r="I181" s="94" t="s">
        <v>1573</v>
      </c>
      <c r="J181" s="94" t="s">
        <v>22</v>
      </c>
      <c r="K181" s="94" t="s">
        <v>147</v>
      </c>
      <c r="L181" s="94" t="s">
        <v>148</v>
      </c>
      <c r="M181" s="94" t="s">
        <v>225</v>
      </c>
      <c r="N181" s="94" t="s">
        <v>74</v>
      </c>
      <c r="O181" s="94" t="s">
        <v>76</v>
      </c>
      <c r="P181" s="94">
        <v>10531</v>
      </c>
      <c r="Q181" s="94" t="s">
        <v>206</v>
      </c>
      <c r="R181" s="94" t="s">
        <v>76</v>
      </c>
    </row>
    <row r="182" spans="1:18" x14ac:dyDescent="0.25">
      <c r="A182" s="94" t="s">
        <v>200</v>
      </c>
      <c r="B182" s="94" t="s">
        <v>201</v>
      </c>
      <c r="C182" s="94" t="s">
        <v>223</v>
      </c>
      <c r="D182" s="94" t="s">
        <v>150</v>
      </c>
      <c r="E182" s="94" t="s">
        <v>203</v>
      </c>
      <c r="F182" s="94" t="s">
        <v>109</v>
      </c>
      <c r="G182" s="94" t="s">
        <v>204</v>
      </c>
      <c r="H182" s="94" t="s">
        <v>944</v>
      </c>
      <c r="I182" s="94" t="s">
        <v>1572</v>
      </c>
      <c r="J182" s="94" t="s">
        <v>22</v>
      </c>
      <c r="K182" s="94" t="s">
        <v>147</v>
      </c>
      <c r="L182" s="94" t="s">
        <v>148</v>
      </c>
      <c r="M182" s="94" t="s">
        <v>225</v>
      </c>
      <c r="N182" s="94" t="s">
        <v>74</v>
      </c>
      <c r="O182" s="94" t="s">
        <v>76</v>
      </c>
      <c r="P182" s="94">
        <v>10529</v>
      </c>
      <c r="Q182" s="94" t="s">
        <v>206</v>
      </c>
      <c r="R182" s="94" t="s">
        <v>76</v>
      </c>
    </row>
    <row r="183" spans="1:18" x14ac:dyDescent="0.25">
      <c r="A183" s="94" t="s">
        <v>200</v>
      </c>
      <c r="B183" s="94" t="s">
        <v>201</v>
      </c>
      <c r="C183" s="94" t="s">
        <v>223</v>
      </c>
      <c r="D183" s="94" t="s">
        <v>207</v>
      </c>
      <c r="E183" s="94" t="s">
        <v>203</v>
      </c>
      <c r="F183" s="94" t="s">
        <v>109</v>
      </c>
      <c r="G183" s="94" t="s">
        <v>204</v>
      </c>
      <c r="H183" s="94" t="s">
        <v>944</v>
      </c>
      <c r="I183" s="94" t="s">
        <v>1571</v>
      </c>
      <c r="J183" s="94" t="s">
        <v>22</v>
      </c>
      <c r="K183" s="94" t="s">
        <v>147</v>
      </c>
      <c r="L183" s="94" t="s">
        <v>148</v>
      </c>
      <c r="M183" s="94" t="s">
        <v>225</v>
      </c>
      <c r="N183" s="94" t="s">
        <v>74</v>
      </c>
      <c r="O183" s="94" t="s">
        <v>76</v>
      </c>
      <c r="P183" s="94">
        <v>10526</v>
      </c>
      <c r="Q183" s="94" t="s">
        <v>206</v>
      </c>
      <c r="R183" s="94" t="s">
        <v>76</v>
      </c>
    </row>
    <row r="184" spans="1:18" x14ac:dyDescent="0.25">
      <c r="A184" s="94" t="s">
        <v>200</v>
      </c>
      <c r="B184" s="94" t="s">
        <v>201</v>
      </c>
      <c r="C184" s="94" t="s">
        <v>223</v>
      </c>
      <c r="D184" s="94" t="s">
        <v>217</v>
      </c>
      <c r="E184" s="94" t="s">
        <v>203</v>
      </c>
      <c r="F184" s="94" t="s">
        <v>109</v>
      </c>
      <c r="G184" s="94" t="s">
        <v>204</v>
      </c>
      <c r="H184" s="94" t="s">
        <v>944</v>
      </c>
      <c r="I184" s="94" t="s">
        <v>1570</v>
      </c>
      <c r="J184" s="94" t="s">
        <v>22</v>
      </c>
      <c r="K184" s="94" t="s">
        <v>147</v>
      </c>
      <c r="L184" s="94" t="s">
        <v>148</v>
      </c>
      <c r="M184" s="94" t="s">
        <v>225</v>
      </c>
      <c r="N184" s="94" t="s">
        <v>74</v>
      </c>
      <c r="O184" s="94" t="s">
        <v>76</v>
      </c>
      <c r="P184" s="94">
        <v>10524</v>
      </c>
      <c r="Q184" s="94" t="s">
        <v>206</v>
      </c>
      <c r="R184" s="94" t="s">
        <v>76</v>
      </c>
    </row>
    <row r="185" spans="1:18" x14ac:dyDescent="0.25">
      <c r="A185" s="94" t="s">
        <v>200</v>
      </c>
      <c r="B185" s="94" t="s">
        <v>201</v>
      </c>
      <c r="C185" s="94" t="s">
        <v>223</v>
      </c>
      <c r="D185" s="94" t="s">
        <v>218</v>
      </c>
      <c r="E185" s="94" t="s">
        <v>203</v>
      </c>
      <c r="F185" s="94" t="s">
        <v>109</v>
      </c>
      <c r="G185" s="94" t="s">
        <v>204</v>
      </c>
      <c r="H185" s="94" t="s">
        <v>944</v>
      </c>
      <c r="I185" s="94" t="s">
        <v>1569</v>
      </c>
      <c r="J185" s="94" t="s">
        <v>22</v>
      </c>
      <c r="K185" s="94" t="s">
        <v>147</v>
      </c>
      <c r="L185" s="94" t="s">
        <v>148</v>
      </c>
      <c r="M185" s="94" t="s">
        <v>225</v>
      </c>
      <c r="N185" s="94" t="s">
        <v>74</v>
      </c>
      <c r="O185" s="94" t="s">
        <v>76</v>
      </c>
      <c r="P185" s="94">
        <v>10521</v>
      </c>
      <c r="Q185" s="94" t="s">
        <v>206</v>
      </c>
      <c r="R185" s="94" t="s">
        <v>76</v>
      </c>
    </row>
    <row r="186" spans="1:18" x14ac:dyDescent="0.25">
      <c r="A186" s="94" t="s">
        <v>200</v>
      </c>
      <c r="B186" s="94" t="s">
        <v>201</v>
      </c>
      <c r="C186" s="94" t="s">
        <v>223</v>
      </c>
      <c r="D186" s="94" t="s">
        <v>158</v>
      </c>
      <c r="E186" s="94" t="s">
        <v>203</v>
      </c>
      <c r="F186" s="94" t="s">
        <v>109</v>
      </c>
      <c r="G186" s="94" t="s">
        <v>204</v>
      </c>
      <c r="H186" s="94" t="s">
        <v>944</v>
      </c>
      <c r="I186" s="94" t="s">
        <v>1582</v>
      </c>
      <c r="J186" s="94" t="s">
        <v>22</v>
      </c>
      <c r="K186" s="94" t="s">
        <v>147</v>
      </c>
      <c r="L186" s="94" t="s">
        <v>148</v>
      </c>
      <c r="M186" s="94" t="s">
        <v>225</v>
      </c>
      <c r="N186" s="94" t="s">
        <v>74</v>
      </c>
      <c r="O186" s="94" t="s">
        <v>76</v>
      </c>
      <c r="P186" s="94">
        <v>10510</v>
      </c>
      <c r="Q186" s="94" t="s">
        <v>206</v>
      </c>
      <c r="R186" s="94" t="s">
        <v>76</v>
      </c>
    </row>
    <row r="187" spans="1:18" x14ac:dyDescent="0.25">
      <c r="A187" s="94" t="s">
        <v>200</v>
      </c>
      <c r="B187" s="94" t="s">
        <v>201</v>
      </c>
      <c r="C187" s="94" t="s">
        <v>223</v>
      </c>
      <c r="D187" s="94" t="s">
        <v>1851</v>
      </c>
      <c r="E187" s="94" t="s">
        <v>203</v>
      </c>
      <c r="F187" s="94" t="s">
        <v>109</v>
      </c>
      <c r="G187" s="94" t="s">
        <v>204</v>
      </c>
      <c r="H187" s="94" t="s">
        <v>944</v>
      </c>
      <c r="I187" s="94" t="s">
        <v>1852</v>
      </c>
      <c r="J187" s="94" t="s">
        <v>22</v>
      </c>
      <c r="K187" s="94" t="s">
        <v>157</v>
      </c>
      <c r="L187" s="94" t="s">
        <v>83</v>
      </c>
      <c r="M187" s="94" t="s">
        <v>225</v>
      </c>
      <c r="N187" s="94" t="s">
        <v>74</v>
      </c>
      <c r="O187" s="94" t="s">
        <v>76</v>
      </c>
      <c r="P187" s="94">
        <v>10463</v>
      </c>
      <c r="Q187" s="94" t="s">
        <v>206</v>
      </c>
      <c r="R187" s="94" t="s">
        <v>76</v>
      </c>
    </row>
    <row r="188" spans="1:18" x14ac:dyDescent="0.25">
      <c r="A188" s="94" t="s">
        <v>200</v>
      </c>
      <c r="B188" s="94" t="s">
        <v>201</v>
      </c>
      <c r="C188" s="94" t="s">
        <v>223</v>
      </c>
      <c r="D188" s="94" t="s">
        <v>224</v>
      </c>
      <c r="E188" s="94" t="s">
        <v>203</v>
      </c>
      <c r="F188" s="94" t="s">
        <v>109</v>
      </c>
      <c r="G188" s="94" t="s">
        <v>204</v>
      </c>
      <c r="H188" s="94" t="s">
        <v>944</v>
      </c>
      <c r="I188" s="94" t="s">
        <v>1567</v>
      </c>
      <c r="J188" s="94" t="s">
        <v>22</v>
      </c>
      <c r="K188" s="94" t="s">
        <v>147</v>
      </c>
      <c r="L188" s="94" t="s">
        <v>148</v>
      </c>
      <c r="M188" s="94" t="s">
        <v>225</v>
      </c>
      <c r="N188" s="94" t="s">
        <v>74</v>
      </c>
      <c r="O188" s="94" t="s">
        <v>76</v>
      </c>
      <c r="P188" s="94">
        <v>10413</v>
      </c>
      <c r="Q188" s="94" t="s">
        <v>206</v>
      </c>
      <c r="R188" s="94" t="s">
        <v>76</v>
      </c>
    </row>
    <row r="189" spans="1:18" x14ac:dyDescent="0.25">
      <c r="A189" s="94" t="s">
        <v>200</v>
      </c>
      <c r="B189" s="94" t="s">
        <v>201</v>
      </c>
      <c r="C189" s="94" t="s">
        <v>202</v>
      </c>
      <c r="D189" s="94" t="s">
        <v>222</v>
      </c>
      <c r="E189" s="94" t="s">
        <v>203</v>
      </c>
      <c r="F189" s="94" t="s">
        <v>109</v>
      </c>
      <c r="G189" s="94" t="s">
        <v>204</v>
      </c>
      <c r="H189" s="94" t="s">
        <v>944</v>
      </c>
      <c r="I189" s="94" t="s">
        <v>1610</v>
      </c>
      <c r="J189" s="94" t="s">
        <v>22</v>
      </c>
      <c r="K189" s="94" t="s">
        <v>147</v>
      </c>
      <c r="L189" s="94" t="s">
        <v>148</v>
      </c>
      <c r="M189" s="94" t="s">
        <v>205</v>
      </c>
      <c r="N189" s="94" t="s">
        <v>74</v>
      </c>
      <c r="O189" s="94" t="s">
        <v>76</v>
      </c>
      <c r="P189" s="94">
        <v>40344</v>
      </c>
      <c r="Q189" s="94" t="s">
        <v>206</v>
      </c>
      <c r="R189" s="94" t="s">
        <v>76</v>
      </c>
    </row>
    <row r="190" spans="1:18" x14ac:dyDescent="0.25">
      <c r="A190" s="94" t="s">
        <v>200</v>
      </c>
      <c r="B190" s="94" t="s">
        <v>201</v>
      </c>
      <c r="C190" s="94" t="s">
        <v>202</v>
      </c>
      <c r="D190" s="94" t="s">
        <v>117</v>
      </c>
      <c r="E190" s="94" t="s">
        <v>203</v>
      </c>
      <c r="F190" s="94" t="s">
        <v>109</v>
      </c>
      <c r="G190" s="94" t="s">
        <v>204</v>
      </c>
      <c r="H190" s="94" t="s">
        <v>944</v>
      </c>
      <c r="I190" s="94" t="s">
        <v>1583</v>
      </c>
      <c r="J190" s="94" t="s">
        <v>22</v>
      </c>
      <c r="K190" s="94" t="s">
        <v>147</v>
      </c>
      <c r="L190" s="94" t="s">
        <v>148</v>
      </c>
      <c r="M190" s="94" t="s">
        <v>205</v>
      </c>
      <c r="N190" s="94" t="s">
        <v>74</v>
      </c>
      <c r="O190" s="94" t="s">
        <v>76</v>
      </c>
      <c r="P190" s="94">
        <v>40003</v>
      </c>
      <c r="Q190" s="94" t="s">
        <v>206</v>
      </c>
      <c r="R190" s="94" t="s">
        <v>76</v>
      </c>
    </row>
    <row r="191" spans="1:18" x14ac:dyDescent="0.25">
      <c r="A191" s="94" t="s">
        <v>200</v>
      </c>
      <c r="B191" s="94" t="s">
        <v>201</v>
      </c>
      <c r="C191" s="94" t="s">
        <v>202</v>
      </c>
      <c r="D191" s="94" t="s">
        <v>209</v>
      </c>
      <c r="E191" s="94" t="s">
        <v>203</v>
      </c>
      <c r="F191" s="94" t="s">
        <v>109</v>
      </c>
      <c r="G191" s="94" t="s">
        <v>204</v>
      </c>
      <c r="H191" s="94" t="s">
        <v>944</v>
      </c>
      <c r="I191" s="94" t="s">
        <v>1577</v>
      </c>
      <c r="J191" s="94" t="s">
        <v>22</v>
      </c>
      <c r="K191" s="94" t="s">
        <v>147</v>
      </c>
      <c r="L191" s="94" t="s">
        <v>148</v>
      </c>
      <c r="M191" s="94" t="s">
        <v>205</v>
      </c>
      <c r="N191" s="94" t="s">
        <v>74</v>
      </c>
      <c r="O191" s="94" t="s">
        <v>76</v>
      </c>
      <c r="P191" s="94">
        <v>10574</v>
      </c>
      <c r="Q191" s="94" t="s">
        <v>206</v>
      </c>
      <c r="R191" s="94" t="s">
        <v>76</v>
      </c>
    </row>
    <row r="192" spans="1:18" x14ac:dyDescent="0.25">
      <c r="A192" s="94" t="s">
        <v>200</v>
      </c>
      <c r="B192" s="94" t="s">
        <v>201</v>
      </c>
      <c r="C192" s="94" t="s">
        <v>202</v>
      </c>
      <c r="D192" s="94" t="s">
        <v>408</v>
      </c>
      <c r="E192" s="94" t="s">
        <v>203</v>
      </c>
      <c r="F192" s="94" t="s">
        <v>109</v>
      </c>
      <c r="G192" s="94" t="s">
        <v>204</v>
      </c>
      <c r="H192" s="94" t="s">
        <v>944</v>
      </c>
      <c r="I192" s="94" t="s">
        <v>1609</v>
      </c>
      <c r="J192" s="94" t="s">
        <v>22</v>
      </c>
      <c r="K192" s="94" t="s">
        <v>157</v>
      </c>
      <c r="L192" s="94" t="s">
        <v>83</v>
      </c>
      <c r="M192" s="94" t="s">
        <v>205</v>
      </c>
      <c r="N192" s="94" t="s">
        <v>74</v>
      </c>
      <c r="O192" s="94" t="s">
        <v>76</v>
      </c>
      <c r="P192" s="94">
        <v>10557</v>
      </c>
      <c r="Q192" s="94" t="s">
        <v>206</v>
      </c>
      <c r="R192" s="94" t="s">
        <v>76</v>
      </c>
    </row>
    <row r="193" spans="1:18" x14ac:dyDescent="0.25">
      <c r="A193" s="94" t="s">
        <v>200</v>
      </c>
      <c r="B193" s="94" t="s">
        <v>201</v>
      </c>
      <c r="C193" s="94" t="s">
        <v>202</v>
      </c>
      <c r="D193" s="94" t="s">
        <v>151</v>
      </c>
      <c r="E193" s="94" t="s">
        <v>203</v>
      </c>
      <c r="F193" s="94" t="s">
        <v>109</v>
      </c>
      <c r="G193" s="94" t="s">
        <v>204</v>
      </c>
      <c r="H193" s="94" t="s">
        <v>944</v>
      </c>
      <c r="I193" s="94" t="s">
        <v>1608</v>
      </c>
      <c r="J193" s="94" t="s">
        <v>22</v>
      </c>
      <c r="K193" s="94" t="s">
        <v>147</v>
      </c>
      <c r="L193" s="94" t="s">
        <v>148</v>
      </c>
      <c r="M193" s="94" t="s">
        <v>205</v>
      </c>
      <c r="N193" s="94" t="s">
        <v>74</v>
      </c>
      <c r="O193" s="94" t="s">
        <v>76</v>
      </c>
      <c r="P193" s="94">
        <v>10556</v>
      </c>
      <c r="Q193" s="94" t="s">
        <v>206</v>
      </c>
      <c r="R193" s="94" t="s">
        <v>76</v>
      </c>
    </row>
    <row r="194" spans="1:18" x14ac:dyDescent="0.25">
      <c r="A194" s="94" t="s">
        <v>200</v>
      </c>
      <c r="B194" s="94" t="s">
        <v>201</v>
      </c>
      <c r="C194" s="94" t="s">
        <v>223</v>
      </c>
      <c r="D194" s="94" t="s">
        <v>331</v>
      </c>
      <c r="E194" s="94" t="s">
        <v>203</v>
      </c>
      <c r="F194" s="94" t="s">
        <v>109</v>
      </c>
      <c r="G194" s="94" t="s">
        <v>204</v>
      </c>
      <c r="H194" s="94" t="s">
        <v>944</v>
      </c>
      <c r="I194" s="94" t="s">
        <v>1612</v>
      </c>
      <c r="J194" s="94" t="s">
        <v>22</v>
      </c>
      <c r="K194" s="94" t="s">
        <v>147</v>
      </c>
      <c r="L194" s="94" t="s">
        <v>148</v>
      </c>
      <c r="M194" s="94" t="s">
        <v>225</v>
      </c>
      <c r="N194" s="94" t="s">
        <v>74</v>
      </c>
      <c r="O194" s="94" t="s">
        <v>76</v>
      </c>
      <c r="P194" s="94">
        <v>10560</v>
      </c>
      <c r="Q194" s="94" t="s">
        <v>206</v>
      </c>
      <c r="R194" s="94" t="s">
        <v>76</v>
      </c>
    </row>
    <row r="195" spans="1:18" x14ac:dyDescent="0.25">
      <c r="A195" s="94" t="s">
        <v>200</v>
      </c>
      <c r="B195" s="94" t="s">
        <v>201</v>
      </c>
      <c r="C195" s="94" t="s">
        <v>223</v>
      </c>
      <c r="D195" s="94" t="s">
        <v>332</v>
      </c>
      <c r="E195" s="94" t="s">
        <v>203</v>
      </c>
      <c r="F195" s="94" t="s">
        <v>109</v>
      </c>
      <c r="G195" s="94" t="s">
        <v>204</v>
      </c>
      <c r="H195" s="94" t="s">
        <v>944</v>
      </c>
      <c r="I195" s="94" t="s">
        <v>1613</v>
      </c>
      <c r="J195" s="94" t="s">
        <v>22</v>
      </c>
      <c r="K195" s="94" t="s">
        <v>147</v>
      </c>
      <c r="L195" s="94" t="s">
        <v>148</v>
      </c>
      <c r="M195" s="94" t="s">
        <v>225</v>
      </c>
      <c r="N195" s="94" t="s">
        <v>74</v>
      </c>
      <c r="O195" s="94" t="s">
        <v>76</v>
      </c>
      <c r="P195" s="94">
        <v>10561</v>
      </c>
      <c r="Q195" s="94" t="s">
        <v>206</v>
      </c>
      <c r="R195" s="94" t="s">
        <v>76</v>
      </c>
    </row>
    <row r="196" spans="1:18" x14ac:dyDescent="0.25">
      <c r="A196" s="94" t="s">
        <v>200</v>
      </c>
      <c r="B196" s="94" t="s">
        <v>201</v>
      </c>
      <c r="C196" s="94" t="s">
        <v>223</v>
      </c>
      <c r="D196" s="94" t="s">
        <v>401</v>
      </c>
      <c r="E196" s="94" t="s">
        <v>203</v>
      </c>
      <c r="F196" s="94" t="s">
        <v>109</v>
      </c>
      <c r="G196" s="94" t="s">
        <v>204</v>
      </c>
      <c r="H196" s="94" t="s">
        <v>944</v>
      </c>
      <c r="I196" s="94" t="s">
        <v>1599</v>
      </c>
      <c r="J196" s="94" t="s">
        <v>22</v>
      </c>
      <c r="K196" s="94" t="s">
        <v>157</v>
      </c>
      <c r="L196" s="94" t="s">
        <v>83</v>
      </c>
      <c r="M196" s="94" t="s">
        <v>225</v>
      </c>
      <c r="N196" s="94" t="s">
        <v>74</v>
      </c>
      <c r="O196" s="94" t="s">
        <v>76</v>
      </c>
      <c r="P196" s="94">
        <v>10562</v>
      </c>
      <c r="Q196" s="94" t="s">
        <v>206</v>
      </c>
      <c r="R196" s="94" t="s">
        <v>76</v>
      </c>
    </row>
    <row r="197" spans="1:18" x14ac:dyDescent="0.25">
      <c r="A197" s="94" t="s">
        <v>200</v>
      </c>
      <c r="B197" s="94" t="s">
        <v>201</v>
      </c>
      <c r="C197" s="94" t="s">
        <v>223</v>
      </c>
      <c r="D197" s="94" t="s">
        <v>400</v>
      </c>
      <c r="E197" s="94" t="s">
        <v>203</v>
      </c>
      <c r="F197" s="94" t="s">
        <v>109</v>
      </c>
      <c r="G197" s="94" t="s">
        <v>204</v>
      </c>
      <c r="H197" s="94" t="s">
        <v>944</v>
      </c>
      <c r="I197" s="94" t="s">
        <v>1598</v>
      </c>
      <c r="J197" s="94" t="s">
        <v>22</v>
      </c>
      <c r="K197" s="94" t="s">
        <v>157</v>
      </c>
      <c r="L197" s="94" t="s">
        <v>83</v>
      </c>
      <c r="M197" s="94" t="s">
        <v>225</v>
      </c>
      <c r="N197" s="94" t="s">
        <v>74</v>
      </c>
      <c r="O197" s="94" t="s">
        <v>76</v>
      </c>
      <c r="P197" s="94">
        <v>10563</v>
      </c>
      <c r="Q197" s="94" t="s">
        <v>206</v>
      </c>
      <c r="R197" s="94" t="s">
        <v>76</v>
      </c>
    </row>
    <row r="198" spans="1:18" x14ac:dyDescent="0.25">
      <c r="A198" s="94" t="s">
        <v>200</v>
      </c>
      <c r="B198" s="94" t="s">
        <v>201</v>
      </c>
      <c r="C198" s="94" t="s">
        <v>322</v>
      </c>
      <c r="D198" s="94" t="s">
        <v>156</v>
      </c>
      <c r="E198" s="94" t="s">
        <v>203</v>
      </c>
      <c r="F198" s="94" t="s">
        <v>109</v>
      </c>
      <c r="G198" s="94" t="s">
        <v>204</v>
      </c>
      <c r="H198" s="94" t="s">
        <v>944</v>
      </c>
      <c r="I198" s="94" t="s">
        <v>1566</v>
      </c>
      <c r="J198" s="94" t="s">
        <v>22</v>
      </c>
      <c r="K198" s="94" t="s">
        <v>147</v>
      </c>
      <c r="L198" s="94" t="s">
        <v>148</v>
      </c>
      <c r="M198" s="94" t="s">
        <v>323</v>
      </c>
      <c r="N198" s="94" t="s">
        <v>74</v>
      </c>
      <c r="O198" s="94" t="s">
        <v>76</v>
      </c>
      <c r="P198" s="94">
        <v>99999</v>
      </c>
      <c r="Q198" s="94" t="s">
        <v>206</v>
      </c>
      <c r="R198" s="94" t="s">
        <v>76</v>
      </c>
    </row>
    <row r="199" spans="1:18" x14ac:dyDescent="0.25">
      <c r="A199" s="94" t="s">
        <v>200</v>
      </c>
      <c r="B199" s="94" t="s">
        <v>201</v>
      </c>
      <c r="C199" s="94" t="s">
        <v>322</v>
      </c>
      <c r="D199" s="94" t="s">
        <v>117</v>
      </c>
      <c r="E199" s="94" t="s">
        <v>203</v>
      </c>
      <c r="F199" s="94" t="s">
        <v>109</v>
      </c>
      <c r="G199" s="94" t="s">
        <v>204</v>
      </c>
      <c r="H199" s="94" t="s">
        <v>944</v>
      </c>
      <c r="I199" s="94" t="s">
        <v>1583</v>
      </c>
      <c r="J199" s="94" t="s">
        <v>22</v>
      </c>
      <c r="K199" s="94" t="s">
        <v>147</v>
      </c>
      <c r="L199" s="94" t="s">
        <v>148</v>
      </c>
      <c r="M199" s="94" t="s">
        <v>323</v>
      </c>
      <c r="N199" s="94" t="s">
        <v>74</v>
      </c>
      <c r="O199" s="94" t="s">
        <v>76</v>
      </c>
      <c r="P199" s="94">
        <v>40003</v>
      </c>
      <c r="Q199" s="94" t="s">
        <v>206</v>
      </c>
      <c r="R199" s="94" t="s">
        <v>76</v>
      </c>
    </row>
    <row r="200" spans="1:18" x14ac:dyDescent="0.25">
      <c r="A200" s="94" t="s">
        <v>200</v>
      </c>
      <c r="B200" s="94" t="s">
        <v>201</v>
      </c>
      <c r="C200" s="94" t="s">
        <v>322</v>
      </c>
      <c r="D200" s="94" t="s">
        <v>154</v>
      </c>
      <c r="E200" s="94" t="s">
        <v>203</v>
      </c>
      <c r="F200" s="94" t="s">
        <v>109</v>
      </c>
      <c r="G200" s="94" t="s">
        <v>204</v>
      </c>
      <c r="H200" s="94" t="s">
        <v>944</v>
      </c>
      <c r="I200" s="94" t="s">
        <v>1573</v>
      </c>
      <c r="J200" s="94" t="s">
        <v>22</v>
      </c>
      <c r="K200" s="94" t="s">
        <v>147</v>
      </c>
      <c r="L200" s="94" t="s">
        <v>148</v>
      </c>
      <c r="M200" s="94" t="s">
        <v>323</v>
      </c>
      <c r="N200" s="94" t="s">
        <v>74</v>
      </c>
      <c r="O200" s="94" t="s">
        <v>76</v>
      </c>
      <c r="P200" s="94">
        <v>10531</v>
      </c>
      <c r="Q200" s="94" t="s">
        <v>206</v>
      </c>
      <c r="R200" s="94" t="s">
        <v>76</v>
      </c>
    </row>
    <row r="201" spans="1:18" x14ac:dyDescent="0.25">
      <c r="A201" s="94" t="s">
        <v>200</v>
      </c>
      <c r="B201" s="94" t="s">
        <v>201</v>
      </c>
      <c r="C201" s="94" t="s">
        <v>322</v>
      </c>
      <c r="D201" s="94" t="s">
        <v>218</v>
      </c>
      <c r="E201" s="94" t="s">
        <v>203</v>
      </c>
      <c r="F201" s="94" t="s">
        <v>109</v>
      </c>
      <c r="G201" s="94" t="s">
        <v>204</v>
      </c>
      <c r="H201" s="94" t="s">
        <v>944</v>
      </c>
      <c r="I201" s="94" t="s">
        <v>1569</v>
      </c>
      <c r="J201" s="94" t="s">
        <v>22</v>
      </c>
      <c r="K201" s="94" t="s">
        <v>147</v>
      </c>
      <c r="L201" s="94" t="s">
        <v>148</v>
      </c>
      <c r="M201" s="94" t="s">
        <v>323</v>
      </c>
      <c r="N201" s="94" t="s">
        <v>74</v>
      </c>
      <c r="O201" s="94" t="s">
        <v>76</v>
      </c>
      <c r="P201" s="94">
        <v>10521</v>
      </c>
      <c r="Q201" s="94" t="s">
        <v>206</v>
      </c>
      <c r="R201" s="94" t="s">
        <v>76</v>
      </c>
    </row>
    <row r="202" spans="1:18" x14ac:dyDescent="0.25">
      <c r="A202" s="94" t="s">
        <v>200</v>
      </c>
      <c r="B202" s="94" t="s">
        <v>201</v>
      </c>
      <c r="C202" s="94" t="s">
        <v>324</v>
      </c>
      <c r="D202" s="94" t="s">
        <v>156</v>
      </c>
      <c r="E202" s="94" t="s">
        <v>203</v>
      </c>
      <c r="F202" s="94" t="s">
        <v>109</v>
      </c>
      <c r="G202" s="94" t="s">
        <v>204</v>
      </c>
      <c r="H202" s="94" t="s">
        <v>944</v>
      </c>
      <c r="I202" s="94" t="s">
        <v>1566</v>
      </c>
      <c r="J202" s="94" t="s">
        <v>22</v>
      </c>
      <c r="K202" s="94" t="s">
        <v>147</v>
      </c>
      <c r="L202" s="94" t="s">
        <v>148</v>
      </c>
      <c r="M202" s="94" t="s">
        <v>325</v>
      </c>
      <c r="N202" s="94" t="s">
        <v>74</v>
      </c>
      <c r="O202" s="94" t="s">
        <v>76</v>
      </c>
      <c r="P202" s="94">
        <v>99999</v>
      </c>
      <c r="Q202" s="94" t="s">
        <v>206</v>
      </c>
      <c r="R202" s="94" t="s">
        <v>76</v>
      </c>
    </row>
    <row r="203" spans="1:18" x14ac:dyDescent="0.25">
      <c r="A203" s="94" t="s">
        <v>200</v>
      </c>
      <c r="B203" s="94" t="s">
        <v>201</v>
      </c>
      <c r="C203" s="94" t="s">
        <v>324</v>
      </c>
      <c r="D203" s="94" t="s">
        <v>156</v>
      </c>
      <c r="E203" s="94" t="s">
        <v>326</v>
      </c>
      <c r="F203" s="94" t="s">
        <v>109</v>
      </c>
      <c r="G203" s="94" t="s">
        <v>204</v>
      </c>
      <c r="H203" s="94" t="s">
        <v>944</v>
      </c>
      <c r="I203" s="94" t="s">
        <v>1566</v>
      </c>
      <c r="J203" s="94" t="s">
        <v>22</v>
      </c>
      <c r="K203" s="94" t="s">
        <v>147</v>
      </c>
      <c r="L203" s="94" t="s">
        <v>148</v>
      </c>
      <c r="M203" s="94" t="s">
        <v>325</v>
      </c>
      <c r="N203" s="94" t="s">
        <v>74</v>
      </c>
      <c r="O203" s="94" t="s">
        <v>76</v>
      </c>
      <c r="P203" s="94">
        <v>99999</v>
      </c>
      <c r="Q203" s="94" t="s">
        <v>327</v>
      </c>
      <c r="R203" s="94" t="s">
        <v>76</v>
      </c>
    </row>
    <row r="204" spans="1:18" x14ac:dyDescent="0.25">
      <c r="A204" s="94" t="s">
        <v>200</v>
      </c>
      <c r="B204" s="94" t="s">
        <v>201</v>
      </c>
      <c r="C204" s="94" t="s">
        <v>232</v>
      </c>
      <c r="D204" s="94" t="s">
        <v>156</v>
      </c>
      <c r="E204" s="94" t="s">
        <v>244</v>
      </c>
      <c r="F204" s="94" t="s">
        <v>109</v>
      </c>
      <c r="G204" s="94" t="s">
        <v>204</v>
      </c>
      <c r="H204" s="94" t="s">
        <v>944</v>
      </c>
      <c r="I204" s="94" t="s">
        <v>1566</v>
      </c>
      <c r="J204" s="94" t="s">
        <v>22</v>
      </c>
      <c r="K204" s="94" t="s">
        <v>147</v>
      </c>
      <c r="L204" s="94" t="s">
        <v>148</v>
      </c>
      <c r="M204" s="94" t="s">
        <v>234</v>
      </c>
      <c r="N204" s="94" t="s">
        <v>74</v>
      </c>
      <c r="O204" s="94" t="s">
        <v>76</v>
      </c>
      <c r="P204" s="94">
        <v>99999</v>
      </c>
      <c r="Q204" s="94" t="s">
        <v>245</v>
      </c>
      <c r="R204" s="94" t="s">
        <v>76</v>
      </c>
    </row>
    <row r="205" spans="1:18" x14ac:dyDescent="0.25">
      <c r="A205" s="94" t="s">
        <v>200</v>
      </c>
      <c r="B205" s="94" t="s">
        <v>201</v>
      </c>
      <c r="C205" s="94" t="s">
        <v>328</v>
      </c>
      <c r="D205" s="94" t="s">
        <v>154</v>
      </c>
      <c r="E205" s="94" t="s">
        <v>203</v>
      </c>
      <c r="F205" s="94" t="s">
        <v>109</v>
      </c>
      <c r="G205" s="94" t="s">
        <v>204</v>
      </c>
      <c r="H205" s="94" t="s">
        <v>944</v>
      </c>
      <c r="I205" s="94" t="s">
        <v>1573</v>
      </c>
      <c r="J205" s="94" t="s">
        <v>22</v>
      </c>
      <c r="K205" s="94" t="s">
        <v>147</v>
      </c>
      <c r="L205" s="94" t="s">
        <v>148</v>
      </c>
      <c r="M205" s="94" t="s">
        <v>329</v>
      </c>
      <c r="N205" s="94" t="s">
        <v>74</v>
      </c>
      <c r="O205" s="94" t="s">
        <v>76</v>
      </c>
      <c r="P205" s="94">
        <v>10531</v>
      </c>
      <c r="Q205" s="94" t="s">
        <v>206</v>
      </c>
      <c r="R205" s="94" t="s">
        <v>76</v>
      </c>
    </row>
    <row r="206" spans="1:18" x14ac:dyDescent="0.25">
      <c r="A206" s="94" t="s">
        <v>200</v>
      </c>
      <c r="B206" s="94" t="s">
        <v>201</v>
      </c>
      <c r="C206" s="94" t="s">
        <v>324</v>
      </c>
      <c r="D206" s="94" t="s">
        <v>949</v>
      </c>
      <c r="E206" s="94" t="s">
        <v>203</v>
      </c>
      <c r="F206" s="94" t="s">
        <v>109</v>
      </c>
      <c r="G206" s="94" t="s">
        <v>204</v>
      </c>
      <c r="H206" s="94" t="s">
        <v>944</v>
      </c>
      <c r="I206" s="94" t="s">
        <v>1586</v>
      </c>
      <c r="J206" s="94" t="s">
        <v>22</v>
      </c>
      <c r="K206" s="94" t="s">
        <v>147</v>
      </c>
      <c r="L206" s="94" t="s">
        <v>148</v>
      </c>
      <c r="M206" s="94" t="s">
        <v>325</v>
      </c>
      <c r="N206" s="94" t="s">
        <v>74</v>
      </c>
      <c r="O206" s="94" t="s">
        <v>76</v>
      </c>
      <c r="P206" s="94">
        <v>20200</v>
      </c>
      <c r="Q206" s="94" t="s">
        <v>206</v>
      </c>
      <c r="R206" s="94" t="s">
        <v>76</v>
      </c>
    </row>
    <row r="207" spans="1:18" x14ac:dyDescent="0.25">
      <c r="A207" s="94" t="s">
        <v>200</v>
      </c>
      <c r="B207" s="94" t="s">
        <v>201</v>
      </c>
      <c r="C207" s="94" t="s">
        <v>324</v>
      </c>
      <c r="D207" s="94" t="s">
        <v>154</v>
      </c>
      <c r="E207" s="94" t="s">
        <v>203</v>
      </c>
      <c r="F207" s="94" t="s">
        <v>109</v>
      </c>
      <c r="G207" s="94" t="s">
        <v>204</v>
      </c>
      <c r="H207" s="94" t="s">
        <v>944</v>
      </c>
      <c r="I207" s="94" t="s">
        <v>1573</v>
      </c>
      <c r="J207" s="94" t="s">
        <v>22</v>
      </c>
      <c r="K207" s="94" t="s">
        <v>147</v>
      </c>
      <c r="L207" s="94" t="s">
        <v>148</v>
      </c>
      <c r="M207" s="94" t="s">
        <v>325</v>
      </c>
      <c r="N207" s="94" t="s">
        <v>74</v>
      </c>
      <c r="O207" s="94" t="s">
        <v>76</v>
      </c>
      <c r="P207" s="94">
        <v>10531</v>
      </c>
      <c r="Q207" s="94" t="s">
        <v>206</v>
      </c>
      <c r="R207" s="94" t="s">
        <v>76</v>
      </c>
    </row>
    <row r="208" spans="1:18" x14ac:dyDescent="0.25">
      <c r="A208" s="94" t="s">
        <v>200</v>
      </c>
      <c r="B208" s="94" t="s">
        <v>201</v>
      </c>
      <c r="C208" s="94" t="s">
        <v>324</v>
      </c>
      <c r="D208" s="94" t="s">
        <v>218</v>
      </c>
      <c r="E208" s="94" t="s">
        <v>203</v>
      </c>
      <c r="F208" s="94" t="s">
        <v>109</v>
      </c>
      <c r="G208" s="94" t="s">
        <v>204</v>
      </c>
      <c r="H208" s="94" t="s">
        <v>944</v>
      </c>
      <c r="I208" s="94" t="s">
        <v>1569</v>
      </c>
      <c r="J208" s="94" t="s">
        <v>22</v>
      </c>
      <c r="K208" s="94" t="s">
        <v>147</v>
      </c>
      <c r="L208" s="94" t="s">
        <v>148</v>
      </c>
      <c r="M208" s="94" t="s">
        <v>325</v>
      </c>
      <c r="N208" s="94" t="s">
        <v>74</v>
      </c>
      <c r="O208" s="94" t="s">
        <v>76</v>
      </c>
      <c r="P208" s="94">
        <v>10521</v>
      </c>
      <c r="Q208" s="94" t="s">
        <v>206</v>
      </c>
      <c r="R208" s="94" t="s">
        <v>76</v>
      </c>
    </row>
    <row r="209" spans="1:18" x14ac:dyDescent="0.25">
      <c r="A209" s="94" t="s">
        <v>200</v>
      </c>
      <c r="B209" s="94" t="s">
        <v>201</v>
      </c>
      <c r="C209" s="94" t="s">
        <v>324</v>
      </c>
      <c r="D209" s="94" t="s">
        <v>158</v>
      </c>
      <c r="E209" s="94" t="s">
        <v>203</v>
      </c>
      <c r="F209" s="94" t="s">
        <v>109</v>
      </c>
      <c r="G209" s="94" t="s">
        <v>204</v>
      </c>
      <c r="H209" s="94" t="s">
        <v>944</v>
      </c>
      <c r="I209" s="94" t="s">
        <v>1582</v>
      </c>
      <c r="J209" s="94" t="s">
        <v>22</v>
      </c>
      <c r="K209" s="94" t="s">
        <v>147</v>
      </c>
      <c r="L209" s="94" t="s">
        <v>148</v>
      </c>
      <c r="M209" s="94" t="s">
        <v>325</v>
      </c>
      <c r="N209" s="94" t="s">
        <v>74</v>
      </c>
      <c r="O209" s="94" t="s">
        <v>76</v>
      </c>
      <c r="P209" s="94">
        <v>10510</v>
      </c>
      <c r="Q209" s="94" t="s">
        <v>206</v>
      </c>
      <c r="R209" s="94" t="s">
        <v>76</v>
      </c>
    </row>
    <row r="210" spans="1:18" x14ac:dyDescent="0.25">
      <c r="A210" s="94" t="s">
        <v>200</v>
      </c>
      <c r="B210" s="94" t="s">
        <v>201</v>
      </c>
      <c r="C210" s="94" t="s">
        <v>223</v>
      </c>
      <c r="D210" s="94" t="s">
        <v>156</v>
      </c>
      <c r="E210" s="94" t="s">
        <v>203</v>
      </c>
      <c r="F210" s="94" t="s">
        <v>109</v>
      </c>
      <c r="G210" s="94" t="s">
        <v>204</v>
      </c>
      <c r="H210" s="94" t="s">
        <v>944</v>
      </c>
      <c r="I210" s="94" t="s">
        <v>1566</v>
      </c>
      <c r="J210" s="94" t="s">
        <v>22</v>
      </c>
      <c r="K210" s="94" t="s">
        <v>147</v>
      </c>
      <c r="L210" s="94" t="s">
        <v>148</v>
      </c>
      <c r="M210" s="94" t="s">
        <v>225</v>
      </c>
      <c r="N210" s="94" t="s">
        <v>74</v>
      </c>
      <c r="O210" s="94" t="s">
        <v>76</v>
      </c>
      <c r="P210" s="94">
        <v>99999</v>
      </c>
      <c r="Q210" s="94" t="s">
        <v>206</v>
      </c>
      <c r="R210" s="94" t="s">
        <v>76</v>
      </c>
    </row>
    <row r="211" spans="1:18" x14ac:dyDescent="0.25">
      <c r="A211" s="94" t="s">
        <v>200</v>
      </c>
      <c r="B211" s="94" t="s">
        <v>201</v>
      </c>
      <c r="C211" s="94" t="s">
        <v>223</v>
      </c>
      <c r="D211" s="94" t="s">
        <v>117</v>
      </c>
      <c r="E211" s="94" t="s">
        <v>203</v>
      </c>
      <c r="F211" s="94" t="s">
        <v>109</v>
      </c>
      <c r="G211" s="94" t="s">
        <v>204</v>
      </c>
      <c r="H211" s="94" t="s">
        <v>944</v>
      </c>
      <c r="I211" s="94" t="s">
        <v>1583</v>
      </c>
      <c r="J211" s="94" t="s">
        <v>22</v>
      </c>
      <c r="K211" s="94" t="s">
        <v>147</v>
      </c>
      <c r="L211" s="94" t="s">
        <v>148</v>
      </c>
      <c r="M211" s="94" t="s">
        <v>225</v>
      </c>
      <c r="N211" s="94" t="s">
        <v>74</v>
      </c>
      <c r="O211" s="94" t="s">
        <v>76</v>
      </c>
      <c r="P211" s="94">
        <v>40003</v>
      </c>
      <c r="Q211" s="94" t="s">
        <v>206</v>
      </c>
      <c r="R211" s="94" t="s">
        <v>76</v>
      </c>
    </row>
    <row r="212" spans="1:18" x14ac:dyDescent="0.25">
      <c r="A212" s="94" t="s">
        <v>200</v>
      </c>
      <c r="B212" s="94" t="s">
        <v>201</v>
      </c>
      <c r="C212" s="94" t="s">
        <v>223</v>
      </c>
      <c r="D212" s="94" t="s">
        <v>1008</v>
      </c>
      <c r="E212" s="94" t="s">
        <v>203</v>
      </c>
      <c r="F212" s="94" t="s">
        <v>109</v>
      </c>
      <c r="G212" s="94" t="s">
        <v>204</v>
      </c>
      <c r="H212" s="94" t="s">
        <v>944</v>
      </c>
      <c r="I212" s="94" t="s">
        <v>1587</v>
      </c>
      <c r="J212" s="94" t="s">
        <v>22</v>
      </c>
      <c r="K212" s="94" t="s">
        <v>157</v>
      </c>
      <c r="L212" s="94" t="s">
        <v>83</v>
      </c>
      <c r="M212" s="94" t="s">
        <v>225</v>
      </c>
      <c r="N212" s="94" t="s">
        <v>74</v>
      </c>
      <c r="O212" s="94" t="s">
        <v>76</v>
      </c>
      <c r="P212" s="94">
        <v>10605</v>
      </c>
      <c r="Q212" s="94" t="s">
        <v>206</v>
      </c>
      <c r="R212" s="94" t="s">
        <v>76</v>
      </c>
    </row>
    <row r="213" spans="1:18" x14ac:dyDescent="0.25">
      <c r="A213" s="94" t="s">
        <v>200</v>
      </c>
      <c r="B213" s="94" t="s">
        <v>201</v>
      </c>
      <c r="C213" s="94" t="s">
        <v>223</v>
      </c>
      <c r="D213" s="94" t="s">
        <v>398</v>
      </c>
      <c r="E213" s="94" t="s">
        <v>203</v>
      </c>
      <c r="F213" s="94" t="s">
        <v>109</v>
      </c>
      <c r="G213" s="94" t="s">
        <v>204</v>
      </c>
      <c r="H213" s="94" t="s">
        <v>944</v>
      </c>
      <c r="I213" s="94" t="s">
        <v>1597</v>
      </c>
      <c r="J213" s="94" t="s">
        <v>22</v>
      </c>
      <c r="K213" s="94" t="s">
        <v>157</v>
      </c>
      <c r="L213" s="94" t="s">
        <v>83</v>
      </c>
      <c r="M213" s="94" t="s">
        <v>225</v>
      </c>
      <c r="N213" s="94" t="s">
        <v>74</v>
      </c>
      <c r="O213" s="94" t="s">
        <v>76</v>
      </c>
      <c r="P213" s="94">
        <v>10564</v>
      </c>
      <c r="Q213" s="94" t="s">
        <v>206</v>
      </c>
      <c r="R213" s="94" t="s">
        <v>76</v>
      </c>
    </row>
    <row r="214" spans="1:18" x14ac:dyDescent="0.25">
      <c r="A214" s="94" t="s">
        <v>200</v>
      </c>
      <c r="B214" s="94" t="s">
        <v>201</v>
      </c>
      <c r="C214" s="94" t="s">
        <v>324</v>
      </c>
      <c r="D214" s="94" t="s">
        <v>399</v>
      </c>
      <c r="E214" s="94" t="s">
        <v>203</v>
      </c>
      <c r="F214" s="94" t="s">
        <v>109</v>
      </c>
      <c r="G214" s="94" t="s">
        <v>204</v>
      </c>
      <c r="H214" s="94" t="s">
        <v>944</v>
      </c>
      <c r="I214" s="94" t="s">
        <v>1585</v>
      </c>
      <c r="J214" s="94" t="s">
        <v>22</v>
      </c>
      <c r="K214" s="94" t="s">
        <v>157</v>
      </c>
      <c r="L214" s="94" t="s">
        <v>83</v>
      </c>
      <c r="M214" s="94" t="s">
        <v>325</v>
      </c>
      <c r="N214" s="94" t="s">
        <v>74</v>
      </c>
      <c r="O214" s="94" t="s">
        <v>76</v>
      </c>
      <c r="P214" s="94">
        <v>10565</v>
      </c>
      <c r="Q214" s="94" t="s">
        <v>206</v>
      </c>
      <c r="R214" s="94" t="s">
        <v>76</v>
      </c>
    </row>
    <row r="215" spans="1:18" x14ac:dyDescent="0.25">
      <c r="A215" s="94" t="s">
        <v>200</v>
      </c>
      <c r="B215" s="94" t="s">
        <v>201</v>
      </c>
      <c r="C215" s="94" t="s">
        <v>232</v>
      </c>
      <c r="D215" s="94" t="s">
        <v>156</v>
      </c>
      <c r="E215" s="94" t="s">
        <v>242</v>
      </c>
      <c r="F215" s="94" t="s">
        <v>109</v>
      </c>
      <c r="G215" s="94" t="s">
        <v>204</v>
      </c>
      <c r="H215" s="94" t="s">
        <v>944</v>
      </c>
      <c r="I215" s="94" t="s">
        <v>1566</v>
      </c>
      <c r="J215" s="94" t="s">
        <v>22</v>
      </c>
      <c r="K215" s="94" t="s">
        <v>147</v>
      </c>
      <c r="L215" s="94" t="s">
        <v>148</v>
      </c>
      <c r="M215" s="94" t="s">
        <v>234</v>
      </c>
      <c r="N215" s="94" t="s">
        <v>74</v>
      </c>
      <c r="O215" s="94" t="s">
        <v>76</v>
      </c>
      <c r="P215" s="94">
        <v>99999</v>
      </c>
      <c r="Q215" s="94" t="s">
        <v>243</v>
      </c>
      <c r="R215" s="94" t="s">
        <v>76</v>
      </c>
    </row>
    <row r="216" spans="1:18" x14ac:dyDescent="0.25">
      <c r="A216" s="94" t="s">
        <v>200</v>
      </c>
      <c r="B216" s="94" t="s">
        <v>201</v>
      </c>
      <c r="C216" s="94" t="s">
        <v>208</v>
      </c>
      <c r="D216" s="94" t="s">
        <v>274</v>
      </c>
      <c r="E216" s="94" t="s">
        <v>203</v>
      </c>
      <c r="F216" s="94" t="s">
        <v>109</v>
      </c>
      <c r="G216" s="94" t="s">
        <v>204</v>
      </c>
      <c r="H216" s="94" t="s">
        <v>944</v>
      </c>
      <c r="I216" s="94" t="s">
        <v>1560</v>
      </c>
      <c r="J216" s="94" t="s">
        <v>22</v>
      </c>
      <c r="K216" s="94" t="s">
        <v>147</v>
      </c>
      <c r="L216" s="94" t="s">
        <v>148</v>
      </c>
      <c r="M216" s="94" t="s">
        <v>210</v>
      </c>
      <c r="N216" s="94" t="s">
        <v>74</v>
      </c>
      <c r="O216" s="94" t="s">
        <v>76</v>
      </c>
      <c r="P216" s="94">
        <v>10380</v>
      </c>
      <c r="Q216" s="94" t="s">
        <v>206</v>
      </c>
      <c r="R216" s="94" t="s">
        <v>76</v>
      </c>
    </row>
    <row r="217" spans="1:18" x14ac:dyDescent="0.25">
      <c r="A217" s="94" t="s">
        <v>200</v>
      </c>
      <c r="B217" s="94" t="s">
        <v>201</v>
      </c>
      <c r="C217" s="94" t="s">
        <v>232</v>
      </c>
      <c r="D217" s="94" t="s">
        <v>156</v>
      </c>
      <c r="E217" s="94" t="s">
        <v>246</v>
      </c>
      <c r="F217" s="94" t="s">
        <v>109</v>
      </c>
      <c r="G217" s="94" t="s">
        <v>204</v>
      </c>
      <c r="H217" s="94" t="s">
        <v>944</v>
      </c>
      <c r="I217" s="94" t="s">
        <v>1566</v>
      </c>
      <c r="J217" s="94" t="s">
        <v>22</v>
      </c>
      <c r="K217" s="94" t="s">
        <v>147</v>
      </c>
      <c r="L217" s="94" t="s">
        <v>148</v>
      </c>
      <c r="M217" s="94" t="s">
        <v>234</v>
      </c>
      <c r="N217" s="94" t="s">
        <v>74</v>
      </c>
      <c r="O217" s="94" t="s">
        <v>76</v>
      </c>
      <c r="P217" s="94">
        <v>99999</v>
      </c>
      <c r="Q217" s="94" t="s">
        <v>247</v>
      </c>
      <c r="R217" s="94" t="s">
        <v>76</v>
      </c>
    </row>
    <row r="218" spans="1:18" x14ac:dyDescent="0.25">
      <c r="A218" s="94" t="s">
        <v>200</v>
      </c>
      <c r="B218" s="94" t="s">
        <v>201</v>
      </c>
      <c r="C218" s="94" t="s">
        <v>343</v>
      </c>
      <c r="D218" s="94" t="s">
        <v>156</v>
      </c>
      <c r="E218" s="94" t="s">
        <v>1015</v>
      </c>
      <c r="F218" s="94" t="s">
        <v>109</v>
      </c>
      <c r="G218" s="94" t="s">
        <v>204</v>
      </c>
      <c r="H218" s="94" t="s">
        <v>944</v>
      </c>
      <c r="I218" s="94" t="s">
        <v>1566</v>
      </c>
      <c r="J218" s="94" t="s">
        <v>22</v>
      </c>
      <c r="K218" s="94" t="s">
        <v>147</v>
      </c>
      <c r="L218" s="94" t="s">
        <v>148</v>
      </c>
      <c r="M218" s="94" t="s">
        <v>345</v>
      </c>
      <c r="N218" s="94" t="s">
        <v>74</v>
      </c>
      <c r="O218" s="94" t="s">
        <v>76</v>
      </c>
      <c r="P218" s="94">
        <v>99999</v>
      </c>
      <c r="Q218" s="94" t="s">
        <v>1016</v>
      </c>
      <c r="R218" s="94" t="s">
        <v>76</v>
      </c>
    </row>
    <row r="219" spans="1:18" x14ac:dyDescent="0.25">
      <c r="A219" s="94" t="s">
        <v>200</v>
      </c>
      <c r="B219" s="94" t="s">
        <v>201</v>
      </c>
      <c r="C219" s="94" t="s">
        <v>343</v>
      </c>
      <c r="D219" s="94" t="s">
        <v>156</v>
      </c>
      <c r="E219" s="94" t="s">
        <v>396</v>
      </c>
      <c r="F219" s="94" t="s">
        <v>109</v>
      </c>
      <c r="G219" s="94" t="s">
        <v>204</v>
      </c>
      <c r="H219" s="94" t="s">
        <v>944</v>
      </c>
      <c r="I219" s="94" t="s">
        <v>1566</v>
      </c>
      <c r="J219" s="94" t="s">
        <v>22</v>
      </c>
      <c r="K219" s="94" t="s">
        <v>147</v>
      </c>
      <c r="L219" s="94" t="s">
        <v>148</v>
      </c>
      <c r="M219" s="94" t="s">
        <v>345</v>
      </c>
      <c r="N219" s="94" t="s">
        <v>74</v>
      </c>
      <c r="O219" s="94" t="s">
        <v>76</v>
      </c>
      <c r="P219" s="94">
        <v>99999</v>
      </c>
      <c r="Q219" s="94" t="s">
        <v>397</v>
      </c>
      <c r="R219" s="94" t="s">
        <v>76</v>
      </c>
    </row>
    <row r="220" spans="1:18" x14ac:dyDescent="0.25">
      <c r="A220" s="94" t="s">
        <v>200</v>
      </c>
      <c r="B220" s="94" t="s">
        <v>201</v>
      </c>
      <c r="C220" s="94" t="s">
        <v>343</v>
      </c>
      <c r="D220" s="94" t="s">
        <v>156</v>
      </c>
      <c r="E220" s="94" t="s">
        <v>384</v>
      </c>
      <c r="F220" s="94" t="s">
        <v>109</v>
      </c>
      <c r="G220" s="94" t="s">
        <v>204</v>
      </c>
      <c r="H220" s="94" t="s">
        <v>944</v>
      </c>
      <c r="I220" s="94" t="s">
        <v>1566</v>
      </c>
      <c r="J220" s="94" t="s">
        <v>22</v>
      </c>
      <c r="K220" s="94" t="s">
        <v>147</v>
      </c>
      <c r="L220" s="94" t="s">
        <v>148</v>
      </c>
      <c r="M220" s="94" t="s">
        <v>345</v>
      </c>
      <c r="N220" s="94" t="s">
        <v>74</v>
      </c>
      <c r="O220" s="94" t="s">
        <v>76</v>
      </c>
      <c r="P220" s="94">
        <v>99999</v>
      </c>
      <c r="Q220" s="94" t="s">
        <v>385</v>
      </c>
      <c r="R220" s="94" t="s">
        <v>76</v>
      </c>
    </row>
    <row r="221" spans="1:18" x14ac:dyDescent="0.25">
      <c r="A221" s="94" t="s">
        <v>200</v>
      </c>
      <c r="B221" s="94" t="s">
        <v>201</v>
      </c>
      <c r="C221" s="94" t="s">
        <v>343</v>
      </c>
      <c r="D221" s="94" t="s">
        <v>156</v>
      </c>
      <c r="E221" s="94" t="s">
        <v>1009</v>
      </c>
      <c r="F221" s="94" t="s">
        <v>109</v>
      </c>
      <c r="G221" s="94" t="s">
        <v>204</v>
      </c>
      <c r="H221" s="94" t="s">
        <v>944</v>
      </c>
      <c r="I221" s="94" t="s">
        <v>1566</v>
      </c>
      <c r="J221" s="94" t="s">
        <v>22</v>
      </c>
      <c r="K221" s="94" t="s">
        <v>147</v>
      </c>
      <c r="L221" s="94" t="s">
        <v>148</v>
      </c>
      <c r="M221" s="94" t="s">
        <v>345</v>
      </c>
      <c r="N221" s="94" t="s">
        <v>74</v>
      </c>
      <c r="O221" s="94" t="s">
        <v>76</v>
      </c>
      <c r="P221" s="94">
        <v>99999</v>
      </c>
      <c r="Q221" s="94" t="s">
        <v>1010</v>
      </c>
      <c r="R221" s="94" t="s">
        <v>76</v>
      </c>
    </row>
    <row r="222" spans="1:18" x14ac:dyDescent="0.25">
      <c r="A222" s="94" t="s">
        <v>200</v>
      </c>
      <c r="B222" s="94" t="s">
        <v>201</v>
      </c>
      <c r="C222" s="94" t="s">
        <v>343</v>
      </c>
      <c r="D222" s="94" t="s">
        <v>156</v>
      </c>
      <c r="E222" s="94" t="s">
        <v>386</v>
      </c>
      <c r="F222" s="94" t="s">
        <v>109</v>
      </c>
      <c r="G222" s="94" t="s">
        <v>204</v>
      </c>
      <c r="H222" s="94" t="s">
        <v>944</v>
      </c>
      <c r="I222" s="94" t="s">
        <v>1566</v>
      </c>
      <c r="J222" s="94" t="s">
        <v>22</v>
      </c>
      <c r="K222" s="94" t="s">
        <v>147</v>
      </c>
      <c r="L222" s="94" t="s">
        <v>148</v>
      </c>
      <c r="M222" s="94" t="s">
        <v>345</v>
      </c>
      <c r="N222" s="94" t="s">
        <v>74</v>
      </c>
      <c r="O222" s="94" t="s">
        <v>76</v>
      </c>
      <c r="P222" s="94">
        <v>99999</v>
      </c>
      <c r="Q222" s="94" t="s">
        <v>387</v>
      </c>
      <c r="R222" s="94" t="s">
        <v>76</v>
      </c>
    </row>
    <row r="223" spans="1:18" x14ac:dyDescent="0.25">
      <c r="A223" s="94" t="s">
        <v>200</v>
      </c>
      <c r="B223" s="94" t="s">
        <v>201</v>
      </c>
      <c r="C223" s="94" t="s">
        <v>343</v>
      </c>
      <c r="D223" s="94" t="s">
        <v>156</v>
      </c>
      <c r="E223" s="94" t="s">
        <v>390</v>
      </c>
      <c r="F223" s="94" t="s">
        <v>109</v>
      </c>
      <c r="G223" s="94" t="s">
        <v>204</v>
      </c>
      <c r="H223" s="94" t="s">
        <v>944</v>
      </c>
      <c r="I223" s="94" t="s">
        <v>1566</v>
      </c>
      <c r="J223" s="94" t="s">
        <v>22</v>
      </c>
      <c r="K223" s="94" t="s">
        <v>147</v>
      </c>
      <c r="L223" s="94" t="s">
        <v>148</v>
      </c>
      <c r="M223" s="94" t="s">
        <v>345</v>
      </c>
      <c r="N223" s="94" t="s">
        <v>74</v>
      </c>
      <c r="O223" s="94" t="s">
        <v>76</v>
      </c>
      <c r="P223" s="94">
        <v>99999</v>
      </c>
      <c r="Q223" s="94" t="s">
        <v>391</v>
      </c>
      <c r="R223" s="94" t="s">
        <v>76</v>
      </c>
    </row>
    <row r="224" spans="1:18" x14ac:dyDescent="0.25">
      <c r="A224" s="94" t="s">
        <v>200</v>
      </c>
      <c r="B224" s="94" t="s">
        <v>201</v>
      </c>
      <c r="C224" s="94" t="s">
        <v>343</v>
      </c>
      <c r="D224" s="94" t="s">
        <v>156</v>
      </c>
      <c r="E224" s="94" t="s">
        <v>388</v>
      </c>
      <c r="F224" s="94" t="s">
        <v>109</v>
      </c>
      <c r="G224" s="94" t="s">
        <v>204</v>
      </c>
      <c r="H224" s="94" t="s">
        <v>944</v>
      </c>
      <c r="I224" s="94" t="s">
        <v>1566</v>
      </c>
      <c r="J224" s="94" t="s">
        <v>22</v>
      </c>
      <c r="K224" s="94" t="s">
        <v>147</v>
      </c>
      <c r="L224" s="94" t="s">
        <v>148</v>
      </c>
      <c r="M224" s="94" t="s">
        <v>345</v>
      </c>
      <c r="N224" s="94" t="s">
        <v>74</v>
      </c>
      <c r="O224" s="94" t="s">
        <v>76</v>
      </c>
      <c r="P224" s="94">
        <v>99999</v>
      </c>
      <c r="Q224" s="94" t="s">
        <v>389</v>
      </c>
      <c r="R224" s="94" t="s">
        <v>76</v>
      </c>
    </row>
    <row r="225" spans="1:18" x14ac:dyDescent="0.25">
      <c r="A225" s="94" t="s">
        <v>200</v>
      </c>
      <c r="B225" s="94" t="s">
        <v>201</v>
      </c>
      <c r="C225" s="94" t="s">
        <v>343</v>
      </c>
      <c r="D225" s="94" t="s">
        <v>156</v>
      </c>
      <c r="E225" s="94" t="s">
        <v>353</v>
      </c>
      <c r="F225" s="94" t="s">
        <v>109</v>
      </c>
      <c r="G225" s="94" t="s">
        <v>204</v>
      </c>
      <c r="H225" s="94" t="s">
        <v>944</v>
      </c>
      <c r="I225" s="94" t="s">
        <v>1566</v>
      </c>
      <c r="J225" s="94" t="s">
        <v>22</v>
      </c>
      <c r="K225" s="94" t="s">
        <v>147</v>
      </c>
      <c r="L225" s="94" t="s">
        <v>148</v>
      </c>
      <c r="M225" s="94" t="s">
        <v>345</v>
      </c>
      <c r="N225" s="94" t="s">
        <v>74</v>
      </c>
      <c r="O225" s="94" t="s">
        <v>76</v>
      </c>
      <c r="P225" s="94">
        <v>99999</v>
      </c>
      <c r="Q225" s="94" t="s">
        <v>354</v>
      </c>
      <c r="R225" s="94" t="s">
        <v>76</v>
      </c>
    </row>
    <row r="226" spans="1:18" x14ac:dyDescent="0.25">
      <c r="A226" s="94" t="s">
        <v>200</v>
      </c>
      <c r="B226" s="94" t="s">
        <v>201</v>
      </c>
      <c r="C226" s="94" t="s">
        <v>343</v>
      </c>
      <c r="D226" s="94" t="s">
        <v>156</v>
      </c>
      <c r="E226" s="94" t="s">
        <v>1011</v>
      </c>
      <c r="F226" s="94" t="s">
        <v>109</v>
      </c>
      <c r="G226" s="94" t="s">
        <v>204</v>
      </c>
      <c r="H226" s="94" t="s">
        <v>944</v>
      </c>
      <c r="I226" s="94" t="s">
        <v>1566</v>
      </c>
      <c r="J226" s="94" t="s">
        <v>22</v>
      </c>
      <c r="K226" s="94" t="s">
        <v>147</v>
      </c>
      <c r="L226" s="94" t="s">
        <v>148</v>
      </c>
      <c r="M226" s="94" t="s">
        <v>345</v>
      </c>
      <c r="N226" s="94" t="s">
        <v>74</v>
      </c>
      <c r="O226" s="94" t="s">
        <v>76</v>
      </c>
      <c r="P226" s="94">
        <v>99999</v>
      </c>
      <c r="Q226" s="94" t="s">
        <v>1012</v>
      </c>
      <c r="R226" s="94" t="s">
        <v>76</v>
      </c>
    </row>
    <row r="227" spans="1:18" x14ac:dyDescent="0.25">
      <c r="A227" s="94" t="s">
        <v>200</v>
      </c>
      <c r="B227" s="94" t="s">
        <v>201</v>
      </c>
      <c r="C227" s="94" t="s">
        <v>343</v>
      </c>
      <c r="D227" s="94" t="s">
        <v>156</v>
      </c>
      <c r="E227" s="94" t="s">
        <v>355</v>
      </c>
      <c r="F227" s="94" t="s">
        <v>109</v>
      </c>
      <c r="G227" s="94" t="s">
        <v>204</v>
      </c>
      <c r="H227" s="94" t="s">
        <v>944</v>
      </c>
      <c r="I227" s="94" t="s">
        <v>1566</v>
      </c>
      <c r="J227" s="94" t="s">
        <v>22</v>
      </c>
      <c r="K227" s="94" t="s">
        <v>147</v>
      </c>
      <c r="L227" s="94" t="s">
        <v>148</v>
      </c>
      <c r="M227" s="94" t="s">
        <v>345</v>
      </c>
      <c r="N227" s="94" t="s">
        <v>74</v>
      </c>
      <c r="O227" s="94" t="s">
        <v>76</v>
      </c>
      <c r="P227" s="94">
        <v>99999</v>
      </c>
      <c r="Q227" s="94" t="s">
        <v>356</v>
      </c>
      <c r="R227" s="94" t="s">
        <v>76</v>
      </c>
    </row>
    <row r="228" spans="1:18" x14ac:dyDescent="0.25">
      <c r="A228" s="94" t="s">
        <v>200</v>
      </c>
      <c r="B228" s="94" t="s">
        <v>201</v>
      </c>
      <c r="C228" s="94" t="s">
        <v>343</v>
      </c>
      <c r="D228" s="94" t="s">
        <v>156</v>
      </c>
      <c r="E228" s="94" t="s">
        <v>359</v>
      </c>
      <c r="F228" s="94" t="s">
        <v>109</v>
      </c>
      <c r="G228" s="94" t="s">
        <v>204</v>
      </c>
      <c r="H228" s="94" t="s">
        <v>944</v>
      </c>
      <c r="I228" s="94" t="s">
        <v>1566</v>
      </c>
      <c r="J228" s="94" t="s">
        <v>22</v>
      </c>
      <c r="K228" s="94" t="s">
        <v>147</v>
      </c>
      <c r="L228" s="94" t="s">
        <v>148</v>
      </c>
      <c r="M228" s="94" t="s">
        <v>345</v>
      </c>
      <c r="N228" s="94" t="s">
        <v>74</v>
      </c>
      <c r="O228" s="94" t="s">
        <v>76</v>
      </c>
      <c r="P228" s="94">
        <v>99999</v>
      </c>
      <c r="Q228" s="94" t="s">
        <v>360</v>
      </c>
      <c r="R228" s="94" t="s">
        <v>76</v>
      </c>
    </row>
    <row r="229" spans="1:18" x14ac:dyDescent="0.25">
      <c r="A229" s="94" t="s">
        <v>200</v>
      </c>
      <c r="B229" s="94" t="s">
        <v>201</v>
      </c>
      <c r="C229" s="94" t="s">
        <v>343</v>
      </c>
      <c r="D229" s="94" t="s">
        <v>156</v>
      </c>
      <c r="E229" s="94" t="s">
        <v>428</v>
      </c>
      <c r="F229" s="94" t="s">
        <v>109</v>
      </c>
      <c r="G229" s="94" t="s">
        <v>204</v>
      </c>
      <c r="H229" s="94" t="s">
        <v>944</v>
      </c>
      <c r="I229" s="94" t="s">
        <v>1566</v>
      </c>
      <c r="J229" s="94" t="s">
        <v>22</v>
      </c>
      <c r="K229" s="94" t="s">
        <v>147</v>
      </c>
      <c r="L229" s="94" t="s">
        <v>148</v>
      </c>
      <c r="M229" s="94" t="s">
        <v>345</v>
      </c>
      <c r="N229" s="94" t="s">
        <v>74</v>
      </c>
      <c r="O229" s="94" t="s">
        <v>76</v>
      </c>
      <c r="P229" s="94">
        <v>99999</v>
      </c>
      <c r="Q229" s="94" t="s">
        <v>429</v>
      </c>
      <c r="R229" s="94" t="s">
        <v>76</v>
      </c>
    </row>
    <row r="230" spans="1:18" x14ac:dyDescent="0.25">
      <c r="A230" s="94" t="s">
        <v>200</v>
      </c>
      <c r="B230" s="94" t="s">
        <v>201</v>
      </c>
      <c r="C230" s="94" t="s">
        <v>343</v>
      </c>
      <c r="D230" s="94" t="s">
        <v>156</v>
      </c>
      <c r="E230" s="94" t="s">
        <v>357</v>
      </c>
      <c r="F230" s="94" t="s">
        <v>109</v>
      </c>
      <c r="G230" s="94" t="s">
        <v>204</v>
      </c>
      <c r="H230" s="94" t="s">
        <v>944</v>
      </c>
      <c r="I230" s="94" t="s">
        <v>1566</v>
      </c>
      <c r="J230" s="94" t="s">
        <v>22</v>
      </c>
      <c r="K230" s="94" t="s">
        <v>147</v>
      </c>
      <c r="L230" s="94" t="s">
        <v>148</v>
      </c>
      <c r="M230" s="94" t="s">
        <v>345</v>
      </c>
      <c r="N230" s="94" t="s">
        <v>74</v>
      </c>
      <c r="O230" s="94" t="s">
        <v>76</v>
      </c>
      <c r="P230" s="94">
        <v>99999</v>
      </c>
      <c r="Q230" s="94" t="s">
        <v>358</v>
      </c>
      <c r="R230" s="94" t="s">
        <v>76</v>
      </c>
    </row>
    <row r="231" spans="1:18" x14ac:dyDescent="0.25">
      <c r="A231" s="94" t="s">
        <v>200</v>
      </c>
      <c r="B231" s="94" t="s">
        <v>201</v>
      </c>
      <c r="C231" s="94" t="s">
        <v>343</v>
      </c>
      <c r="D231" s="94" t="s">
        <v>156</v>
      </c>
      <c r="E231" s="94" t="s">
        <v>347</v>
      </c>
      <c r="F231" s="94" t="s">
        <v>109</v>
      </c>
      <c r="G231" s="94" t="s">
        <v>204</v>
      </c>
      <c r="H231" s="94" t="s">
        <v>944</v>
      </c>
      <c r="I231" s="94" t="s">
        <v>1566</v>
      </c>
      <c r="J231" s="94" t="s">
        <v>22</v>
      </c>
      <c r="K231" s="94" t="s">
        <v>147</v>
      </c>
      <c r="L231" s="94" t="s">
        <v>148</v>
      </c>
      <c r="M231" s="94" t="s">
        <v>345</v>
      </c>
      <c r="N231" s="94" t="s">
        <v>74</v>
      </c>
      <c r="O231" s="94" t="s">
        <v>76</v>
      </c>
      <c r="P231" s="94">
        <v>99999</v>
      </c>
      <c r="Q231" s="94" t="s">
        <v>348</v>
      </c>
      <c r="R231" s="94" t="s">
        <v>76</v>
      </c>
    </row>
    <row r="232" spans="1:18" x14ac:dyDescent="0.25">
      <c r="A232" s="94" t="s">
        <v>200</v>
      </c>
      <c r="B232" s="94" t="s">
        <v>201</v>
      </c>
      <c r="C232" s="94" t="s">
        <v>343</v>
      </c>
      <c r="D232" s="94" t="s">
        <v>156</v>
      </c>
      <c r="E232" s="94" t="s">
        <v>344</v>
      </c>
      <c r="F232" s="94" t="s">
        <v>109</v>
      </c>
      <c r="G232" s="94" t="s">
        <v>204</v>
      </c>
      <c r="H232" s="94" t="s">
        <v>944</v>
      </c>
      <c r="I232" s="94" t="s">
        <v>1566</v>
      </c>
      <c r="J232" s="94" t="s">
        <v>22</v>
      </c>
      <c r="K232" s="94" t="s">
        <v>147</v>
      </c>
      <c r="L232" s="94" t="s">
        <v>148</v>
      </c>
      <c r="M232" s="94" t="s">
        <v>345</v>
      </c>
      <c r="N232" s="94" t="s">
        <v>74</v>
      </c>
      <c r="O232" s="94" t="s">
        <v>76</v>
      </c>
      <c r="P232" s="94">
        <v>99999</v>
      </c>
      <c r="Q232" s="94" t="s">
        <v>346</v>
      </c>
      <c r="R232" s="94" t="s">
        <v>76</v>
      </c>
    </row>
    <row r="233" spans="1:18" x14ac:dyDescent="0.25">
      <c r="A233" s="94" t="s">
        <v>80</v>
      </c>
      <c r="B233" s="94" t="s">
        <v>201</v>
      </c>
      <c r="C233" s="94" t="s">
        <v>208</v>
      </c>
      <c r="D233" s="94" t="s">
        <v>309</v>
      </c>
      <c r="E233" s="94" t="s">
        <v>310</v>
      </c>
      <c r="F233" s="94" t="s">
        <v>109</v>
      </c>
      <c r="G233" s="94" t="s">
        <v>81</v>
      </c>
      <c r="H233" s="94" t="s">
        <v>944</v>
      </c>
      <c r="I233" s="94" t="s">
        <v>1624</v>
      </c>
      <c r="J233" s="94" t="s">
        <v>17</v>
      </c>
      <c r="K233" s="94" t="s">
        <v>147</v>
      </c>
      <c r="L233" s="94" t="s">
        <v>148</v>
      </c>
      <c r="M233" s="94" t="s">
        <v>210</v>
      </c>
      <c r="N233" s="94" t="s">
        <v>74</v>
      </c>
      <c r="O233" s="94" t="s">
        <v>76</v>
      </c>
      <c r="P233" s="94">
        <v>10127</v>
      </c>
      <c r="Q233" s="94" t="s">
        <v>311</v>
      </c>
      <c r="R233" s="94" t="s">
        <v>76</v>
      </c>
    </row>
    <row r="234" spans="1:18" x14ac:dyDescent="0.25">
      <c r="A234" s="94" t="s">
        <v>200</v>
      </c>
      <c r="B234" s="94" t="s">
        <v>201</v>
      </c>
      <c r="C234" s="94" t="s">
        <v>211</v>
      </c>
      <c r="D234" s="94" t="s">
        <v>289</v>
      </c>
      <c r="E234" s="94" t="s">
        <v>213</v>
      </c>
      <c r="F234" s="94" t="s">
        <v>109</v>
      </c>
      <c r="G234" s="94" t="s">
        <v>204</v>
      </c>
      <c r="H234" s="94" t="s">
        <v>944</v>
      </c>
      <c r="I234" s="94" t="s">
        <v>1620</v>
      </c>
      <c r="J234" s="94" t="s">
        <v>22</v>
      </c>
      <c r="K234" s="94" t="s">
        <v>147</v>
      </c>
      <c r="L234" s="94" t="s">
        <v>148</v>
      </c>
      <c r="M234" s="94" t="s">
        <v>214</v>
      </c>
      <c r="N234" s="94" t="s">
        <v>74</v>
      </c>
      <c r="O234" s="94" t="s">
        <v>76</v>
      </c>
      <c r="P234" s="94">
        <v>10034</v>
      </c>
      <c r="Q234" s="94" t="s">
        <v>215</v>
      </c>
      <c r="R234" s="94" t="s">
        <v>76</v>
      </c>
    </row>
    <row r="235" spans="1:18" x14ac:dyDescent="0.25">
      <c r="A235" s="94" t="s">
        <v>200</v>
      </c>
      <c r="B235" s="94" t="s">
        <v>201</v>
      </c>
      <c r="C235" s="94" t="s">
        <v>211</v>
      </c>
      <c r="D235" s="94" t="s">
        <v>212</v>
      </c>
      <c r="E235" s="94" t="s">
        <v>213</v>
      </c>
      <c r="F235" s="94" t="s">
        <v>109</v>
      </c>
      <c r="G235" s="94" t="s">
        <v>204</v>
      </c>
      <c r="H235" s="94" t="s">
        <v>944</v>
      </c>
      <c r="I235" s="94" t="s">
        <v>1619</v>
      </c>
      <c r="J235" s="94" t="s">
        <v>22</v>
      </c>
      <c r="K235" s="94" t="s">
        <v>147</v>
      </c>
      <c r="L235" s="94" t="s">
        <v>148</v>
      </c>
      <c r="M235" s="94" t="s">
        <v>214</v>
      </c>
      <c r="N235" s="94" t="s">
        <v>74</v>
      </c>
      <c r="O235" s="94" t="s">
        <v>76</v>
      </c>
      <c r="P235" s="94">
        <v>10040</v>
      </c>
      <c r="Q235" s="94" t="s">
        <v>215</v>
      </c>
      <c r="R235" s="94" t="s">
        <v>76</v>
      </c>
    </row>
    <row r="236" spans="1:18" x14ac:dyDescent="0.25">
      <c r="A236" s="94" t="s">
        <v>200</v>
      </c>
      <c r="B236" s="94" t="s">
        <v>201</v>
      </c>
      <c r="C236" s="94" t="s">
        <v>232</v>
      </c>
      <c r="D236" s="94" t="s">
        <v>156</v>
      </c>
      <c r="E236" s="94" t="s">
        <v>248</v>
      </c>
      <c r="F236" s="94" t="s">
        <v>109</v>
      </c>
      <c r="G236" s="94" t="s">
        <v>204</v>
      </c>
      <c r="H236" s="94" t="s">
        <v>944</v>
      </c>
      <c r="I236" s="94" t="s">
        <v>1566</v>
      </c>
      <c r="J236" s="94" t="s">
        <v>22</v>
      </c>
      <c r="K236" s="94" t="s">
        <v>147</v>
      </c>
      <c r="L236" s="94" t="s">
        <v>148</v>
      </c>
      <c r="M236" s="94" t="s">
        <v>234</v>
      </c>
      <c r="N236" s="94" t="s">
        <v>74</v>
      </c>
      <c r="O236" s="94" t="s">
        <v>76</v>
      </c>
      <c r="P236" s="94">
        <v>99999</v>
      </c>
      <c r="Q236" s="94" t="s">
        <v>249</v>
      </c>
      <c r="R236" s="94" t="s">
        <v>76</v>
      </c>
    </row>
    <row r="237" spans="1:18" x14ac:dyDescent="0.25">
      <c r="A237" s="94" t="s">
        <v>200</v>
      </c>
      <c r="B237" s="94" t="s">
        <v>201</v>
      </c>
      <c r="C237" s="94" t="s">
        <v>211</v>
      </c>
      <c r="D237" s="94" t="s">
        <v>361</v>
      </c>
      <c r="E237" s="94" t="s">
        <v>213</v>
      </c>
      <c r="F237" s="94" t="s">
        <v>109</v>
      </c>
      <c r="G237" s="94" t="s">
        <v>204</v>
      </c>
      <c r="H237" s="94" t="s">
        <v>944</v>
      </c>
      <c r="I237" s="94" t="s">
        <v>1618</v>
      </c>
      <c r="J237" s="94" t="s">
        <v>22</v>
      </c>
      <c r="K237" s="94" t="s">
        <v>147</v>
      </c>
      <c r="L237" s="94" t="s">
        <v>148</v>
      </c>
      <c r="M237" s="94" t="s">
        <v>214</v>
      </c>
      <c r="N237" s="94" t="s">
        <v>74</v>
      </c>
      <c r="O237" s="94" t="s">
        <v>76</v>
      </c>
      <c r="P237" s="94">
        <v>10051</v>
      </c>
      <c r="Q237" s="94" t="s">
        <v>215</v>
      </c>
      <c r="R237" s="94" t="s">
        <v>76</v>
      </c>
    </row>
    <row r="238" spans="1:18" x14ac:dyDescent="0.25">
      <c r="A238" s="94" t="s">
        <v>200</v>
      </c>
      <c r="B238" s="94" t="s">
        <v>201</v>
      </c>
      <c r="C238" s="94" t="s">
        <v>211</v>
      </c>
      <c r="D238" s="94" t="s">
        <v>297</v>
      </c>
      <c r="E238" s="94" t="s">
        <v>213</v>
      </c>
      <c r="F238" s="94" t="s">
        <v>109</v>
      </c>
      <c r="G238" s="94" t="s">
        <v>204</v>
      </c>
      <c r="H238" s="94" t="s">
        <v>944</v>
      </c>
      <c r="I238" s="94" t="s">
        <v>1617</v>
      </c>
      <c r="J238" s="94" t="s">
        <v>22</v>
      </c>
      <c r="K238" s="94" t="s">
        <v>157</v>
      </c>
      <c r="L238" s="94" t="s">
        <v>83</v>
      </c>
      <c r="M238" s="94" t="s">
        <v>214</v>
      </c>
      <c r="N238" s="94" t="s">
        <v>74</v>
      </c>
      <c r="O238" s="94" t="s">
        <v>76</v>
      </c>
      <c r="P238" s="94">
        <v>10417</v>
      </c>
      <c r="Q238" s="94" t="s">
        <v>215</v>
      </c>
      <c r="R238" s="94" t="s">
        <v>76</v>
      </c>
    </row>
    <row r="239" spans="1:18" x14ac:dyDescent="0.25">
      <c r="A239" s="94" t="s">
        <v>200</v>
      </c>
      <c r="B239" s="94" t="s">
        <v>201</v>
      </c>
      <c r="C239" s="94" t="s">
        <v>343</v>
      </c>
      <c r="D239" s="94" t="s">
        <v>156</v>
      </c>
      <c r="E239" s="94" t="s">
        <v>1017</v>
      </c>
      <c r="F239" s="94" t="s">
        <v>109</v>
      </c>
      <c r="G239" s="94" t="s">
        <v>204</v>
      </c>
      <c r="H239" s="94" t="s">
        <v>944</v>
      </c>
      <c r="I239" s="94" t="s">
        <v>1566</v>
      </c>
      <c r="J239" s="94" t="s">
        <v>22</v>
      </c>
      <c r="K239" s="94" t="s">
        <v>147</v>
      </c>
      <c r="L239" s="94" t="s">
        <v>148</v>
      </c>
      <c r="M239" s="94" t="s">
        <v>345</v>
      </c>
      <c r="N239" s="94" t="s">
        <v>74</v>
      </c>
      <c r="O239" s="94" t="s">
        <v>76</v>
      </c>
      <c r="P239" s="94">
        <v>99999</v>
      </c>
      <c r="Q239" s="94" t="s">
        <v>1018</v>
      </c>
      <c r="R239" s="94" t="s">
        <v>76</v>
      </c>
    </row>
    <row r="240" spans="1:18" x14ac:dyDescent="0.25">
      <c r="A240" s="94" t="s">
        <v>200</v>
      </c>
      <c r="B240" s="94" t="s">
        <v>201</v>
      </c>
      <c r="C240" s="94" t="s">
        <v>211</v>
      </c>
      <c r="D240" s="94" t="s">
        <v>158</v>
      </c>
      <c r="E240" s="94" t="s">
        <v>213</v>
      </c>
      <c r="F240" s="94" t="s">
        <v>109</v>
      </c>
      <c r="G240" s="94" t="s">
        <v>204</v>
      </c>
      <c r="H240" s="94" t="s">
        <v>944</v>
      </c>
      <c r="I240" s="94" t="s">
        <v>1582</v>
      </c>
      <c r="J240" s="94" t="s">
        <v>22</v>
      </c>
      <c r="K240" s="94" t="s">
        <v>147</v>
      </c>
      <c r="L240" s="94" t="s">
        <v>148</v>
      </c>
      <c r="M240" s="94" t="s">
        <v>214</v>
      </c>
      <c r="N240" s="94" t="s">
        <v>74</v>
      </c>
      <c r="O240" s="94" t="s">
        <v>76</v>
      </c>
      <c r="P240" s="94">
        <v>10510</v>
      </c>
      <c r="Q240" s="94" t="s">
        <v>215</v>
      </c>
      <c r="R240" s="94" t="s">
        <v>76</v>
      </c>
    </row>
    <row r="241" spans="1:18" x14ac:dyDescent="0.25">
      <c r="A241" s="94" t="s">
        <v>200</v>
      </c>
      <c r="B241" s="94" t="s">
        <v>201</v>
      </c>
      <c r="C241" s="94" t="s">
        <v>343</v>
      </c>
      <c r="D241" s="94" t="s">
        <v>156</v>
      </c>
      <c r="E241" s="94" t="s">
        <v>392</v>
      </c>
      <c r="F241" s="94" t="s">
        <v>109</v>
      </c>
      <c r="G241" s="94" t="s">
        <v>204</v>
      </c>
      <c r="H241" s="94" t="s">
        <v>944</v>
      </c>
      <c r="I241" s="94" t="s">
        <v>1566</v>
      </c>
      <c r="J241" s="94" t="s">
        <v>22</v>
      </c>
      <c r="K241" s="94" t="s">
        <v>147</v>
      </c>
      <c r="L241" s="94" t="s">
        <v>148</v>
      </c>
      <c r="M241" s="94" t="s">
        <v>345</v>
      </c>
      <c r="N241" s="94" t="s">
        <v>74</v>
      </c>
      <c r="O241" s="94" t="s">
        <v>76</v>
      </c>
      <c r="P241" s="94">
        <v>99999</v>
      </c>
      <c r="Q241" s="94" t="s">
        <v>393</v>
      </c>
      <c r="R241" s="94" t="s">
        <v>76</v>
      </c>
    </row>
    <row r="242" spans="1:18" x14ac:dyDescent="0.25">
      <c r="A242" s="94" t="s">
        <v>200</v>
      </c>
      <c r="B242" s="94" t="s">
        <v>201</v>
      </c>
      <c r="C242" s="94" t="s">
        <v>343</v>
      </c>
      <c r="D242" s="94" t="s">
        <v>156</v>
      </c>
      <c r="E242" s="94" t="s">
        <v>1031</v>
      </c>
      <c r="F242" s="94" t="s">
        <v>109</v>
      </c>
      <c r="G242" s="94" t="s">
        <v>204</v>
      </c>
      <c r="H242" s="94" t="s">
        <v>944</v>
      </c>
      <c r="I242" s="94" t="s">
        <v>1566</v>
      </c>
      <c r="J242" s="94" t="s">
        <v>22</v>
      </c>
      <c r="K242" s="94" t="s">
        <v>147</v>
      </c>
      <c r="L242" s="94" t="s">
        <v>148</v>
      </c>
      <c r="M242" s="94" t="s">
        <v>345</v>
      </c>
      <c r="N242" s="94" t="s">
        <v>74</v>
      </c>
      <c r="O242" s="94" t="s">
        <v>76</v>
      </c>
      <c r="P242" s="94">
        <v>99999</v>
      </c>
      <c r="Q242" s="94" t="s">
        <v>1032</v>
      </c>
      <c r="R242" s="94" t="s">
        <v>76</v>
      </c>
    </row>
    <row r="243" spans="1:18" x14ac:dyDescent="0.25">
      <c r="A243" s="94" t="s">
        <v>200</v>
      </c>
      <c r="B243" s="94" t="s">
        <v>201</v>
      </c>
      <c r="C243" s="94" t="s">
        <v>343</v>
      </c>
      <c r="D243" s="94" t="s">
        <v>156</v>
      </c>
      <c r="E243" s="94" t="s">
        <v>326</v>
      </c>
      <c r="F243" s="94" t="s">
        <v>109</v>
      </c>
      <c r="G243" s="94" t="s">
        <v>204</v>
      </c>
      <c r="H243" s="94" t="s">
        <v>944</v>
      </c>
      <c r="I243" s="94" t="s">
        <v>1566</v>
      </c>
      <c r="J243" s="94" t="s">
        <v>22</v>
      </c>
      <c r="K243" s="94" t="s">
        <v>147</v>
      </c>
      <c r="L243" s="94" t="s">
        <v>148</v>
      </c>
      <c r="M243" s="94" t="s">
        <v>345</v>
      </c>
      <c r="N243" s="94" t="s">
        <v>74</v>
      </c>
      <c r="O243" s="94" t="s">
        <v>76</v>
      </c>
      <c r="P243" s="94">
        <v>99999</v>
      </c>
      <c r="Q243" s="94" t="s">
        <v>327</v>
      </c>
      <c r="R243" s="94" t="s">
        <v>76</v>
      </c>
    </row>
    <row r="244" spans="1:18" x14ac:dyDescent="0.25">
      <c r="A244" s="94" t="s">
        <v>200</v>
      </c>
      <c r="B244" s="94" t="s">
        <v>201</v>
      </c>
      <c r="C244" s="94" t="s">
        <v>343</v>
      </c>
      <c r="D244" s="94" t="s">
        <v>156</v>
      </c>
      <c r="E244" s="94" t="s">
        <v>458</v>
      </c>
      <c r="F244" s="94" t="s">
        <v>109</v>
      </c>
      <c r="G244" s="94" t="s">
        <v>204</v>
      </c>
      <c r="H244" s="94" t="s">
        <v>944</v>
      </c>
      <c r="I244" s="94" t="s">
        <v>1566</v>
      </c>
      <c r="J244" s="94" t="s">
        <v>22</v>
      </c>
      <c r="K244" s="94" t="s">
        <v>147</v>
      </c>
      <c r="L244" s="94" t="s">
        <v>148</v>
      </c>
      <c r="M244" s="94" t="s">
        <v>345</v>
      </c>
      <c r="N244" s="94" t="s">
        <v>74</v>
      </c>
      <c r="O244" s="94" t="s">
        <v>76</v>
      </c>
      <c r="P244" s="94">
        <v>99999</v>
      </c>
      <c r="Q244" s="94" t="s">
        <v>459</v>
      </c>
      <c r="R244" s="94" t="s">
        <v>76</v>
      </c>
    </row>
    <row r="245" spans="1:18" x14ac:dyDescent="0.25">
      <c r="A245" s="94" t="s">
        <v>200</v>
      </c>
      <c r="B245" s="94" t="s">
        <v>201</v>
      </c>
      <c r="C245" s="94" t="s">
        <v>343</v>
      </c>
      <c r="D245" s="94" t="s">
        <v>156</v>
      </c>
      <c r="E245" s="94" t="s">
        <v>252</v>
      </c>
      <c r="F245" s="94" t="s">
        <v>109</v>
      </c>
      <c r="G245" s="94" t="s">
        <v>204</v>
      </c>
      <c r="H245" s="94" t="s">
        <v>944</v>
      </c>
      <c r="I245" s="94" t="s">
        <v>1566</v>
      </c>
      <c r="J245" s="94" t="s">
        <v>22</v>
      </c>
      <c r="K245" s="94" t="s">
        <v>147</v>
      </c>
      <c r="L245" s="94" t="s">
        <v>148</v>
      </c>
      <c r="M245" s="94" t="s">
        <v>345</v>
      </c>
      <c r="N245" s="94" t="s">
        <v>74</v>
      </c>
      <c r="O245" s="94" t="s">
        <v>76</v>
      </c>
      <c r="P245" s="94">
        <v>99999</v>
      </c>
      <c r="Q245" s="94" t="s">
        <v>253</v>
      </c>
      <c r="R245" s="94" t="s">
        <v>76</v>
      </c>
    </row>
    <row r="246" spans="1:18" x14ac:dyDescent="0.25">
      <c r="A246" s="94" t="s">
        <v>200</v>
      </c>
      <c r="B246" s="94" t="s">
        <v>201</v>
      </c>
      <c r="C246" s="94" t="s">
        <v>343</v>
      </c>
      <c r="D246" s="94" t="s">
        <v>156</v>
      </c>
      <c r="E246" s="94" t="s">
        <v>1047</v>
      </c>
      <c r="F246" s="94" t="s">
        <v>109</v>
      </c>
      <c r="G246" s="94" t="s">
        <v>204</v>
      </c>
      <c r="H246" s="94" t="s">
        <v>944</v>
      </c>
      <c r="I246" s="94" t="s">
        <v>1566</v>
      </c>
      <c r="J246" s="94" t="s">
        <v>22</v>
      </c>
      <c r="K246" s="94" t="s">
        <v>147</v>
      </c>
      <c r="L246" s="94" t="s">
        <v>148</v>
      </c>
      <c r="M246" s="94" t="s">
        <v>345</v>
      </c>
      <c r="N246" s="94" t="s">
        <v>74</v>
      </c>
      <c r="O246" s="94" t="s">
        <v>76</v>
      </c>
      <c r="P246" s="94">
        <v>99999</v>
      </c>
      <c r="Q246" s="94" t="s">
        <v>1048</v>
      </c>
      <c r="R246" s="94" t="s">
        <v>76</v>
      </c>
    </row>
    <row r="247" spans="1:18" x14ac:dyDescent="0.25">
      <c r="A247" s="94" t="s">
        <v>200</v>
      </c>
      <c r="B247" s="94" t="s">
        <v>201</v>
      </c>
      <c r="C247" s="94" t="s">
        <v>343</v>
      </c>
      <c r="D247" s="94" t="s">
        <v>156</v>
      </c>
      <c r="E247" s="94" t="s">
        <v>258</v>
      </c>
      <c r="F247" s="94" t="s">
        <v>109</v>
      </c>
      <c r="G247" s="94" t="s">
        <v>204</v>
      </c>
      <c r="H247" s="94" t="s">
        <v>944</v>
      </c>
      <c r="I247" s="94" t="s">
        <v>1566</v>
      </c>
      <c r="J247" s="94" t="s">
        <v>22</v>
      </c>
      <c r="K247" s="94" t="s">
        <v>147</v>
      </c>
      <c r="L247" s="94" t="s">
        <v>148</v>
      </c>
      <c r="M247" s="94" t="s">
        <v>345</v>
      </c>
      <c r="N247" s="94" t="s">
        <v>74</v>
      </c>
      <c r="O247" s="94" t="s">
        <v>76</v>
      </c>
      <c r="P247" s="94">
        <v>99999</v>
      </c>
      <c r="Q247" s="94" t="s">
        <v>259</v>
      </c>
      <c r="R247" s="94" t="s">
        <v>76</v>
      </c>
    </row>
    <row r="248" spans="1:18" x14ac:dyDescent="0.25">
      <c r="A248" s="94" t="s">
        <v>200</v>
      </c>
      <c r="B248" s="94" t="s">
        <v>201</v>
      </c>
      <c r="C248" s="94" t="s">
        <v>343</v>
      </c>
      <c r="D248" s="94" t="s">
        <v>156</v>
      </c>
      <c r="E248" s="94" t="s">
        <v>1019</v>
      </c>
      <c r="F248" s="94" t="s">
        <v>109</v>
      </c>
      <c r="G248" s="94" t="s">
        <v>204</v>
      </c>
      <c r="H248" s="94" t="s">
        <v>944</v>
      </c>
      <c r="I248" s="94" t="s">
        <v>1566</v>
      </c>
      <c r="J248" s="94" t="s">
        <v>22</v>
      </c>
      <c r="K248" s="94" t="s">
        <v>147</v>
      </c>
      <c r="L248" s="94" t="s">
        <v>148</v>
      </c>
      <c r="M248" s="94" t="s">
        <v>345</v>
      </c>
      <c r="N248" s="94" t="s">
        <v>74</v>
      </c>
      <c r="O248" s="94" t="s">
        <v>76</v>
      </c>
      <c r="P248" s="94">
        <v>99999</v>
      </c>
      <c r="Q248" s="94" t="s">
        <v>1020</v>
      </c>
      <c r="R248" s="94" t="s">
        <v>76</v>
      </c>
    </row>
    <row r="249" spans="1:18" x14ac:dyDescent="0.25">
      <c r="A249" s="94" t="s">
        <v>200</v>
      </c>
      <c r="B249" s="94" t="s">
        <v>201</v>
      </c>
      <c r="C249" s="94" t="s">
        <v>343</v>
      </c>
      <c r="D249" s="94" t="s">
        <v>156</v>
      </c>
      <c r="E249" s="94" t="s">
        <v>1021</v>
      </c>
      <c r="F249" s="94" t="s">
        <v>109</v>
      </c>
      <c r="G249" s="94" t="s">
        <v>204</v>
      </c>
      <c r="H249" s="94" t="s">
        <v>944</v>
      </c>
      <c r="I249" s="94" t="s">
        <v>1566</v>
      </c>
      <c r="J249" s="94" t="s">
        <v>22</v>
      </c>
      <c r="K249" s="94" t="s">
        <v>147</v>
      </c>
      <c r="L249" s="94" t="s">
        <v>148</v>
      </c>
      <c r="M249" s="94" t="s">
        <v>345</v>
      </c>
      <c r="N249" s="94" t="s">
        <v>74</v>
      </c>
      <c r="O249" s="94" t="s">
        <v>76</v>
      </c>
      <c r="P249" s="94">
        <v>99999</v>
      </c>
      <c r="Q249" s="94" t="s">
        <v>1022</v>
      </c>
      <c r="R249" s="94" t="s">
        <v>76</v>
      </c>
    </row>
    <row r="250" spans="1:18" x14ac:dyDescent="0.25">
      <c r="A250" s="94" t="s">
        <v>200</v>
      </c>
      <c r="B250" s="94" t="s">
        <v>201</v>
      </c>
      <c r="C250" s="94" t="s">
        <v>343</v>
      </c>
      <c r="D250" s="94" t="s">
        <v>156</v>
      </c>
      <c r="E250" s="94" t="s">
        <v>256</v>
      </c>
      <c r="F250" s="94" t="s">
        <v>109</v>
      </c>
      <c r="G250" s="94" t="s">
        <v>204</v>
      </c>
      <c r="H250" s="94" t="s">
        <v>944</v>
      </c>
      <c r="I250" s="94" t="s">
        <v>1566</v>
      </c>
      <c r="J250" s="94" t="s">
        <v>22</v>
      </c>
      <c r="K250" s="94" t="s">
        <v>147</v>
      </c>
      <c r="L250" s="94" t="s">
        <v>148</v>
      </c>
      <c r="M250" s="94" t="s">
        <v>345</v>
      </c>
      <c r="N250" s="94" t="s">
        <v>74</v>
      </c>
      <c r="O250" s="94" t="s">
        <v>76</v>
      </c>
      <c r="P250" s="94">
        <v>99999</v>
      </c>
      <c r="Q250" s="94" t="s">
        <v>257</v>
      </c>
      <c r="R250" s="94" t="s">
        <v>76</v>
      </c>
    </row>
    <row r="251" spans="1:18" x14ac:dyDescent="0.25">
      <c r="A251" s="94" t="s">
        <v>200</v>
      </c>
      <c r="B251" s="94" t="s">
        <v>201</v>
      </c>
      <c r="C251" s="94" t="s">
        <v>343</v>
      </c>
      <c r="D251" s="94" t="s">
        <v>156</v>
      </c>
      <c r="E251" s="94" t="s">
        <v>1023</v>
      </c>
      <c r="F251" s="94" t="s">
        <v>109</v>
      </c>
      <c r="G251" s="94" t="s">
        <v>204</v>
      </c>
      <c r="H251" s="94" t="s">
        <v>944</v>
      </c>
      <c r="I251" s="94" t="s">
        <v>1566</v>
      </c>
      <c r="J251" s="94" t="s">
        <v>22</v>
      </c>
      <c r="K251" s="94" t="s">
        <v>147</v>
      </c>
      <c r="L251" s="94" t="s">
        <v>148</v>
      </c>
      <c r="M251" s="94" t="s">
        <v>345</v>
      </c>
      <c r="N251" s="94" t="s">
        <v>74</v>
      </c>
      <c r="O251" s="94" t="s">
        <v>76</v>
      </c>
      <c r="P251" s="94">
        <v>99999</v>
      </c>
      <c r="Q251" s="94" t="s">
        <v>1024</v>
      </c>
      <c r="R251" s="94" t="s">
        <v>76</v>
      </c>
    </row>
    <row r="252" spans="1:18" x14ac:dyDescent="0.25">
      <c r="A252" s="94" t="s">
        <v>200</v>
      </c>
      <c r="B252" s="94" t="s">
        <v>201</v>
      </c>
      <c r="C252" s="94" t="s">
        <v>343</v>
      </c>
      <c r="D252" s="94" t="s">
        <v>156</v>
      </c>
      <c r="E252" s="94" t="s">
        <v>456</v>
      </c>
      <c r="F252" s="94" t="s">
        <v>109</v>
      </c>
      <c r="G252" s="94" t="s">
        <v>204</v>
      </c>
      <c r="H252" s="94" t="s">
        <v>944</v>
      </c>
      <c r="I252" s="94" t="s">
        <v>1566</v>
      </c>
      <c r="J252" s="94" t="s">
        <v>22</v>
      </c>
      <c r="K252" s="94" t="s">
        <v>147</v>
      </c>
      <c r="L252" s="94" t="s">
        <v>148</v>
      </c>
      <c r="M252" s="94" t="s">
        <v>345</v>
      </c>
      <c r="N252" s="94" t="s">
        <v>74</v>
      </c>
      <c r="O252" s="94" t="s">
        <v>76</v>
      </c>
      <c r="P252" s="94">
        <v>99999</v>
      </c>
      <c r="Q252" s="94" t="s">
        <v>457</v>
      </c>
      <c r="R252" s="94" t="s">
        <v>76</v>
      </c>
    </row>
    <row r="253" spans="1:18" x14ac:dyDescent="0.25">
      <c r="A253" s="94" t="s">
        <v>200</v>
      </c>
      <c r="B253" s="94" t="s">
        <v>201</v>
      </c>
      <c r="C253" s="94" t="s">
        <v>343</v>
      </c>
      <c r="D253" s="94" t="s">
        <v>156</v>
      </c>
      <c r="E253" s="94" t="s">
        <v>1025</v>
      </c>
      <c r="F253" s="94" t="s">
        <v>109</v>
      </c>
      <c r="G253" s="94" t="s">
        <v>204</v>
      </c>
      <c r="H253" s="94" t="s">
        <v>944</v>
      </c>
      <c r="I253" s="94" t="s">
        <v>1566</v>
      </c>
      <c r="J253" s="94" t="s">
        <v>22</v>
      </c>
      <c r="K253" s="94" t="s">
        <v>147</v>
      </c>
      <c r="L253" s="94" t="s">
        <v>148</v>
      </c>
      <c r="M253" s="94" t="s">
        <v>345</v>
      </c>
      <c r="N253" s="94" t="s">
        <v>74</v>
      </c>
      <c r="O253" s="94" t="s">
        <v>76</v>
      </c>
      <c r="P253" s="94">
        <v>99999</v>
      </c>
      <c r="Q253" s="94" t="s">
        <v>1026</v>
      </c>
      <c r="R253" s="94" t="s">
        <v>76</v>
      </c>
    </row>
    <row r="254" spans="1:18" x14ac:dyDescent="0.25">
      <c r="A254" s="94" t="s">
        <v>200</v>
      </c>
      <c r="B254" s="94" t="s">
        <v>201</v>
      </c>
      <c r="C254" s="94" t="s">
        <v>343</v>
      </c>
      <c r="D254" s="94" t="s">
        <v>156</v>
      </c>
      <c r="E254" s="94" t="s">
        <v>378</v>
      </c>
      <c r="F254" s="94" t="s">
        <v>109</v>
      </c>
      <c r="G254" s="94" t="s">
        <v>204</v>
      </c>
      <c r="H254" s="94" t="s">
        <v>944</v>
      </c>
      <c r="I254" s="94" t="s">
        <v>1566</v>
      </c>
      <c r="J254" s="94" t="s">
        <v>22</v>
      </c>
      <c r="K254" s="94" t="s">
        <v>147</v>
      </c>
      <c r="L254" s="94" t="s">
        <v>148</v>
      </c>
      <c r="M254" s="94" t="s">
        <v>345</v>
      </c>
      <c r="N254" s="94" t="s">
        <v>74</v>
      </c>
      <c r="O254" s="94" t="s">
        <v>76</v>
      </c>
      <c r="P254" s="94">
        <v>99999</v>
      </c>
      <c r="Q254" s="94" t="s">
        <v>379</v>
      </c>
      <c r="R254" s="94" t="s">
        <v>76</v>
      </c>
    </row>
    <row r="255" spans="1:18" x14ac:dyDescent="0.25">
      <c r="A255" s="94" t="s">
        <v>200</v>
      </c>
      <c r="B255" s="94" t="s">
        <v>201</v>
      </c>
      <c r="C255" s="94" t="s">
        <v>343</v>
      </c>
      <c r="D255" s="94" t="s">
        <v>156</v>
      </c>
      <c r="E255" s="94" t="s">
        <v>376</v>
      </c>
      <c r="F255" s="94" t="s">
        <v>109</v>
      </c>
      <c r="G255" s="94" t="s">
        <v>204</v>
      </c>
      <c r="H255" s="94" t="s">
        <v>944</v>
      </c>
      <c r="I255" s="94" t="s">
        <v>1566</v>
      </c>
      <c r="J255" s="94" t="s">
        <v>22</v>
      </c>
      <c r="K255" s="94" t="s">
        <v>147</v>
      </c>
      <c r="L255" s="94" t="s">
        <v>148</v>
      </c>
      <c r="M255" s="94" t="s">
        <v>345</v>
      </c>
      <c r="N255" s="94" t="s">
        <v>74</v>
      </c>
      <c r="O255" s="94" t="s">
        <v>76</v>
      </c>
      <c r="P255" s="94">
        <v>99999</v>
      </c>
      <c r="Q255" s="94" t="s">
        <v>377</v>
      </c>
      <c r="R255" s="94" t="s">
        <v>76</v>
      </c>
    </row>
    <row r="256" spans="1:18" x14ac:dyDescent="0.25">
      <c r="A256" s="94" t="s">
        <v>200</v>
      </c>
      <c r="B256" s="94" t="s">
        <v>201</v>
      </c>
      <c r="C256" s="94" t="s">
        <v>343</v>
      </c>
      <c r="D256" s="94" t="s">
        <v>156</v>
      </c>
      <c r="E256" s="94" t="s">
        <v>380</v>
      </c>
      <c r="F256" s="94" t="s">
        <v>109</v>
      </c>
      <c r="G256" s="94" t="s">
        <v>204</v>
      </c>
      <c r="H256" s="94" t="s">
        <v>944</v>
      </c>
      <c r="I256" s="94" t="s">
        <v>1566</v>
      </c>
      <c r="J256" s="94" t="s">
        <v>22</v>
      </c>
      <c r="K256" s="94" t="s">
        <v>147</v>
      </c>
      <c r="L256" s="94" t="s">
        <v>148</v>
      </c>
      <c r="M256" s="94" t="s">
        <v>345</v>
      </c>
      <c r="N256" s="94" t="s">
        <v>74</v>
      </c>
      <c r="O256" s="94" t="s">
        <v>76</v>
      </c>
      <c r="P256" s="94">
        <v>99999</v>
      </c>
      <c r="Q256" s="94" t="s">
        <v>381</v>
      </c>
      <c r="R256" s="94" t="s">
        <v>76</v>
      </c>
    </row>
    <row r="257" spans="1:18" x14ac:dyDescent="0.25">
      <c r="A257" s="94" t="s">
        <v>200</v>
      </c>
      <c r="B257" s="94" t="s">
        <v>201</v>
      </c>
      <c r="C257" s="94" t="s">
        <v>343</v>
      </c>
      <c r="D257" s="94" t="s">
        <v>156</v>
      </c>
      <c r="E257" s="94" t="s">
        <v>382</v>
      </c>
      <c r="F257" s="94" t="s">
        <v>109</v>
      </c>
      <c r="G257" s="94" t="s">
        <v>204</v>
      </c>
      <c r="H257" s="94" t="s">
        <v>944</v>
      </c>
      <c r="I257" s="94" t="s">
        <v>1566</v>
      </c>
      <c r="J257" s="94" t="s">
        <v>22</v>
      </c>
      <c r="K257" s="94" t="s">
        <v>147</v>
      </c>
      <c r="L257" s="94" t="s">
        <v>148</v>
      </c>
      <c r="M257" s="94" t="s">
        <v>345</v>
      </c>
      <c r="N257" s="94" t="s">
        <v>74</v>
      </c>
      <c r="O257" s="94" t="s">
        <v>76</v>
      </c>
      <c r="P257" s="94">
        <v>99999</v>
      </c>
      <c r="Q257" s="94" t="s">
        <v>383</v>
      </c>
      <c r="R257" s="94" t="s">
        <v>76</v>
      </c>
    </row>
    <row r="258" spans="1:18" x14ac:dyDescent="0.25">
      <c r="A258" s="94" t="s">
        <v>200</v>
      </c>
      <c r="B258" s="94" t="s">
        <v>201</v>
      </c>
      <c r="C258" s="94" t="s">
        <v>343</v>
      </c>
      <c r="D258" s="94" t="s">
        <v>156</v>
      </c>
      <c r="E258" s="94" t="s">
        <v>1027</v>
      </c>
      <c r="F258" s="94" t="s">
        <v>109</v>
      </c>
      <c r="G258" s="94" t="s">
        <v>204</v>
      </c>
      <c r="H258" s="94" t="s">
        <v>944</v>
      </c>
      <c r="I258" s="94" t="s">
        <v>1566</v>
      </c>
      <c r="J258" s="94" t="s">
        <v>22</v>
      </c>
      <c r="K258" s="94" t="s">
        <v>147</v>
      </c>
      <c r="L258" s="94" t="s">
        <v>148</v>
      </c>
      <c r="M258" s="94" t="s">
        <v>345</v>
      </c>
      <c r="N258" s="94" t="s">
        <v>74</v>
      </c>
      <c r="O258" s="94" t="s">
        <v>76</v>
      </c>
      <c r="P258" s="94">
        <v>99999</v>
      </c>
      <c r="Q258" s="94" t="s">
        <v>1028</v>
      </c>
      <c r="R258" s="94" t="s">
        <v>76</v>
      </c>
    </row>
    <row r="259" spans="1:18" x14ac:dyDescent="0.25">
      <c r="A259" s="94" t="s">
        <v>200</v>
      </c>
      <c r="B259" s="94" t="s">
        <v>201</v>
      </c>
      <c r="C259" s="94" t="s">
        <v>343</v>
      </c>
      <c r="D259" s="94" t="s">
        <v>156</v>
      </c>
      <c r="E259" s="94" t="s">
        <v>370</v>
      </c>
      <c r="F259" s="94" t="s">
        <v>109</v>
      </c>
      <c r="G259" s="94" t="s">
        <v>204</v>
      </c>
      <c r="H259" s="94" t="s">
        <v>944</v>
      </c>
      <c r="I259" s="94" t="s">
        <v>1566</v>
      </c>
      <c r="J259" s="94" t="s">
        <v>22</v>
      </c>
      <c r="K259" s="94" t="s">
        <v>147</v>
      </c>
      <c r="L259" s="94" t="s">
        <v>148</v>
      </c>
      <c r="M259" s="94" t="s">
        <v>345</v>
      </c>
      <c r="N259" s="94" t="s">
        <v>74</v>
      </c>
      <c r="O259" s="94" t="s">
        <v>76</v>
      </c>
      <c r="P259" s="94">
        <v>99999</v>
      </c>
      <c r="Q259" s="94" t="s">
        <v>371</v>
      </c>
      <c r="R259" s="94" t="s">
        <v>76</v>
      </c>
    </row>
    <row r="260" spans="1:18" x14ac:dyDescent="0.25">
      <c r="A260" s="94" t="s">
        <v>200</v>
      </c>
      <c r="B260" s="94" t="s">
        <v>201</v>
      </c>
      <c r="C260" s="94" t="s">
        <v>343</v>
      </c>
      <c r="D260" s="94" t="s">
        <v>156</v>
      </c>
      <c r="E260" s="94" t="s">
        <v>368</v>
      </c>
      <c r="F260" s="94" t="s">
        <v>109</v>
      </c>
      <c r="G260" s="94" t="s">
        <v>204</v>
      </c>
      <c r="H260" s="94" t="s">
        <v>944</v>
      </c>
      <c r="I260" s="94" t="s">
        <v>1566</v>
      </c>
      <c r="J260" s="94" t="s">
        <v>22</v>
      </c>
      <c r="K260" s="94" t="s">
        <v>147</v>
      </c>
      <c r="L260" s="94" t="s">
        <v>148</v>
      </c>
      <c r="M260" s="94" t="s">
        <v>345</v>
      </c>
      <c r="N260" s="94" t="s">
        <v>74</v>
      </c>
      <c r="O260" s="94" t="s">
        <v>76</v>
      </c>
      <c r="P260" s="94">
        <v>99999</v>
      </c>
      <c r="Q260" s="94" t="s">
        <v>369</v>
      </c>
      <c r="R260" s="94" t="s">
        <v>76</v>
      </c>
    </row>
    <row r="261" spans="1:18" x14ac:dyDescent="0.25">
      <c r="A261" s="94" t="s">
        <v>200</v>
      </c>
      <c r="B261" s="94" t="s">
        <v>201</v>
      </c>
      <c r="C261" s="94" t="s">
        <v>343</v>
      </c>
      <c r="D261" s="94" t="s">
        <v>156</v>
      </c>
      <c r="E261" s="94" t="s">
        <v>372</v>
      </c>
      <c r="F261" s="94" t="s">
        <v>109</v>
      </c>
      <c r="G261" s="94" t="s">
        <v>204</v>
      </c>
      <c r="H261" s="94" t="s">
        <v>944</v>
      </c>
      <c r="I261" s="94" t="s">
        <v>1566</v>
      </c>
      <c r="J261" s="94" t="s">
        <v>22</v>
      </c>
      <c r="K261" s="94" t="s">
        <v>147</v>
      </c>
      <c r="L261" s="94" t="s">
        <v>148</v>
      </c>
      <c r="M261" s="94" t="s">
        <v>345</v>
      </c>
      <c r="N261" s="94" t="s">
        <v>74</v>
      </c>
      <c r="O261" s="94" t="s">
        <v>76</v>
      </c>
      <c r="P261" s="94">
        <v>99999</v>
      </c>
      <c r="Q261" s="94" t="s">
        <v>373</v>
      </c>
      <c r="R261" s="94" t="s">
        <v>76</v>
      </c>
    </row>
    <row r="262" spans="1:18" x14ac:dyDescent="0.25">
      <c r="A262" s="94" t="s">
        <v>200</v>
      </c>
      <c r="B262" s="94" t="s">
        <v>201</v>
      </c>
      <c r="C262" s="94" t="s">
        <v>343</v>
      </c>
      <c r="D262" s="94" t="s">
        <v>156</v>
      </c>
      <c r="E262" s="94" t="s">
        <v>374</v>
      </c>
      <c r="F262" s="94" t="s">
        <v>109</v>
      </c>
      <c r="G262" s="94" t="s">
        <v>204</v>
      </c>
      <c r="H262" s="94" t="s">
        <v>944</v>
      </c>
      <c r="I262" s="94" t="s">
        <v>1566</v>
      </c>
      <c r="J262" s="94" t="s">
        <v>22</v>
      </c>
      <c r="K262" s="94" t="s">
        <v>147</v>
      </c>
      <c r="L262" s="94" t="s">
        <v>148</v>
      </c>
      <c r="M262" s="94" t="s">
        <v>345</v>
      </c>
      <c r="N262" s="94" t="s">
        <v>74</v>
      </c>
      <c r="O262" s="94" t="s">
        <v>76</v>
      </c>
      <c r="P262" s="94">
        <v>99999</v>
      </c>
      <c r="Q262" s="94" t="s">
        <v>375</v>
      </c>
      <c r="R262" s="94" t="s">
        <v>76</v>
      </c>
    </row>
    <row r="263" spans="1:18" x14ac:dyDescent="0.25">
      <c r="A263" s="94" t="s">
        <v>200</v>
      </c>
      <c r="B263" s="94" t="s">
        <v>201</v>
      </c>
      <c r="C263" s="94" t="s">
        <v>343</v>
      </c>
      <c r="D263" s="94" t="s">
        <v>156</v>
      </c>
      <c r="E263" s="94" t="s">
        <v>1029</v>
      </c>
      <c r="F263" s="94" t="s">
        <v>109</v>
      </c>
      <c r="G263" s="94" t="s">
        <v>204</v>
      </c>
      <c r="H263" s="94" t="s">
        <v>944</v>
      </c>
      <c r="I263" s="94" t="s">
        <v>1566</v>
      </c>
      <c r="J263" s="94" t="s">
        <v>22</v>
      </c>
      <c r="K263" s="94" t="s">
        <v>147</v>
      </c>
      <c r="L263" s="94" t="s">
        <v>148</v>
      </c>
      <c r="M263" s="94" t="s">
        <v>345</v>
      </c>
      <c r="N263" s="94" t="s">
        <v>74</v>
      </c>
      <c r="O263" s="94" t="s">
        <v>76</v>
      </c>
      <c r="P263" s="94">
        <v>99999</v>
      </c>
      <c r="Q263" s="94" t="s">
        <v>1030</v>
      </c>
      <c r="R263" s="94" t="s">
        <v>76</v>
      </c>
    </row>
    <row r="264" spans="1:18" x14ac:dyDescent="0.25">
      <c r="A264" s="94" t="s">
        <v>200</v>
      </c>
      <c r="B264" s="94" t="s">
        <v>201</v>
      </c>
      <c r="C264" s="94" t="s">
        <v>343</v>
      </c>
      <c r="D264" s="94" t="s">
        <v>156</v>
      </c>
      <c r="E264" s="94" t="s">
        <v>394</v>
      </c>
      <c r="F264" s="94" t="s">
        <v>109</v>
      </c>
      <c r="G264" s="94" t="s">
        <v>204</v>
      </c>
      <c r="H264" s="94" t="s">
        <v>944</v>
      </c>
      <c r="I264" s="94" t="s">
        <v>1566</v>
      </c>
      <c r="J264" s="94" t="s">
        <v>22</v>
      </c>
      <c r="K264" s="94" t="s">
        <v>147</v>
      </c>
      <c r="L264" s="94" t="s">
        <v>148</v>
      </c>
      <c r="M264" s="94" t="s">
        <v>345</v>
      </c>
      <c r="N264" s="94" t="s">
        <v>74</v>
      </c>
      <c r="O264" s="94" t="s">
        <v>76</v>
      </c>
      <c r="P264" s="94">
        <v>99999</v>
      </c>
      <c r="Q264" s="94" t="s">
        <v>395</v>
      </c>
      <c r="R264" s="94" t="s">
        <v>76</v>
      </c>
    </row>
    <row r="265" spans="1:18" x14ac:dyDescent="0.25">
      <c r="A265" s="94" t="s">
        <v>200</v>
      </c>
      <c r="B265" s="94" t="s">
        <v>201</v>
      </c>
      <c r="C265" s="94" t="s">
        <v>211</v>
      </c>
      <c r="D265" s="94" t="s">
        <v>218</v>
      </c>
      <c r="E265" s="94" t="s">
        <v>203</v>
      </c>
      <c r="F265" s="94" t="s">
        <v>109</v>
      </c>
      <c r="G265" s="94" t="s">
        <v>204</v>
      </c>
      <c r="H265" s="94" t="s">
        <v>944</v>
      </c>
      <c r="I265" s="94" t="s">
        <v>1569</v>
      </c>
      <c r="J265" s="94" t="s">
        <v>22</v>
      </c>
      <c r="K265" s="94" t="s">
        <v>147</v>
      </c>
      <c r="L265" s="94" t="s">
        <v>148</v>
      </c>
      <c r="M265" s="94" t="s">
        <v>214</v>
      </c>
      <c r="N265" s="94" t="s">
        <v>74</v>
      </c>
      <c r="O265" s="94" t="s">
        <v>76</v>
      </c>
      <c r="P265" s="94">
        <v>10521</v>
      </c>
      <c r="Q265" s="94" t="s">
        <v>206</v>
      </c>
      <c r="R265" s="94" t="s">
        <v>76</v>
      </c>
    </row>
    <row r="266" spans="1:18" x14ac:dyDescent="0.25">
      <c r="A266" s="94" t="s">
        <v>200</v>
      </c>
      <c r="B266" s="94" t="s">
        <v>201</v>
      </c>
      <c r="C266" s="94" t="s">
        <v>211</v>
      </c>
      <c r="D266" s="94" t="s">
        <v>155</v>
      </c>
      <c r="E266" s="94" t="s">
        <v>213</v>
      </c>
      <c r="F266" s="94" t="s">
        <v>109</v>
      </c>
      <c r="G266" s="94" t="s">
        <v>204</v>
      </c>
      <c r="H266" s="94" t="s">
        <v>944</v>
      </c>
      <c r="I266" s="94" t="s">
        <v>1600</v>
      </c>
      <c r="J266" s="94" t="s">
        <v>22</v>
      </c>
      <c r="K266" s="94" t="s">
        <v>147</v>
      </c>
      <c r="L266" s="94" t="s">
        <v>148</v>
      </c>
      <c r="M266" s="94" t="s">
        <v>214</v>
      </c>
      <c r="N266" s="94" t="s">
        <v>74</v>
      </c>
      <c r="O266" s="94" t="s">
        <v>76</v>
      </c>
      <c r="P266" s="94">
        <v>10527</v>
      </c>
      <c r="Q266" s="94" t="s">
        <v>215</v>
      </c>
      <c r="R266" s="94" t="s">
        <v>76</v>
      </c>
    </row>
    <row r="267" spans="1:18" x14ac:dyDescent="0.25">
      <c r="A267" s="94" t="s">
        <v>200</v>
      </c>
      <c r="B267" s="94" t="s">
        <v>201</v>
      </c>
      <c r="C267" s="94" t="s">
        <v>211</v>
      </c>
      <c r="D267" s="94" t="s">
        <v>154</v>
      </c>
      <c r="E267" s="94" t="s">
        <v>203</v>
      </c>
      <c r="F267" s="94" t="s">
        <v>109</v>
      </c>
      <c r="G267" s="94" t="s">
        <v>204</v>
      </c>
      <c r="H267" s="94" t="s">
        <v>944</v>
      </c>
      <c r="I267" s="94" t="s">
        <v>1573</v>
      </c>
      <c r="J267" s="94" t="s">
        <v>22</v>
      </c>
      <c r="K267" s="94" t="s">
        <v>147</v>
      </c>
      <c r="L267" s="94" t="s">
        <v>148</v>
      </c>
      <c r="M267" s="94" t="s">
        <v>214</v>
      </c>
      <c r="N267" s="94" t="s">
        <v>74</v>
      </c>
      <c r="O267" s="94" t="s">
        <v>76</v>
      </c>
      <c r="P267" s="94">
        <v>10531</v>
      </c>
      <c r="Q267" s="94" t="s">
        <v>206</v>
      </c>
      <c r="R267" s="94" t="s">
        <v>76</v>
      </c>
    </row>
    <row r="268" spans="1:18" x14ac:dyDescent="0.25">
      <c r="A268" s="94" t="s">
        <v>200</v>
      </c>
      <c r="B268" s="94" t="s">
        <v>201</v>
      </c>
      <c r="C268" s="94" t="s">
        <v>406</v>
      </c>
      <c r="D268" s="94" t="s">
        <v>156</v>
      </c>
      <c r="E268" s="94" t="s">
        <v>426</v>
      </c>
      <c r="F268" s="94" t="s">
        <v>109</v>
      </c>
      <c r="G268" s="94" t="s">
        <v>204</v>
      </c>
      <c r="H268" s="94" t="s">
        <v>944</v>
      </c>
      <c r="I268" s="94" t="s">
        <v>1566</v>
      </c>
      <c r="J268" s="94" t="s">
        <v>22</v>
      </c>
      <c r="K268" s="94" t="s">
        <v>147</v>
      </c>
      <c r="L268" s="94" t="s">
        <v>148</v>
      </c>
      <c r="M268" s="94" t="s">
        <v>407</v>
      </c>
      <c r="N268" s="94" t="s">
        <v>74</v>
      </c>
      <c r="O268" s="94" t="s">
        <v>76</v>
      </c>
      <c r="P268" s="94">
        <v>99999</v>
      </c>
      <c r="Q268" s="94" t="s">
        <v>427</v>
      </c>
      <c r="R268" s="94" t="s">
        <v>76</v>
      </c>
    </row>
    <row r="269" spans="1:18" x14ac:dyDescent="0.25">
      <c r="A269" s="94" t="s">
        <v>200</v>
      </c>
      <c r="B269" s="94" t="s">
        <v>201</v>
      </c>
      <c r="C269" s="94" t="s">
        <v>406</v>
      </c>
      <c r="D269" s="94" t="s">
        <v>156</v>
      </c>
      <c r="E269" s="94" t="s">
        <v>422</v>
      </c>
      <c r="F269" s="94" t="s">
        <v>109</v>
      </c>
      <c r="G269" s="94" t="s">
        <v>204</v>
      </c>
      <c r="H269" s="94" t="s">
        <v>944</v>
      </c>
      <c r="I269" s="94" t="s">
        <v>1566</v>
      </c>
      <c r="J269" s="94" t="s">
        <v>22</v>
      </c>
      <c r="K269" s="94" t="s">
        <v>147</v>
      </c>
      <c r="L269" s="94" t="s">
        <v>148</v>
      </c>
      <c r="M269" s="94" t="s">
        <v>407</v>
      </c>
      <c r="N269" s="94" t="s">
        <v>74</v>
      </c>
      <c r="O269" s="94" t="s">
        <v>76</v>
      </c>
      <c r="P269" s="94">
        <v>99999</v>
      </c>
      <c r="Q269" s="94" t="s">
        <v>423</v>
      </c>
      <c r="R269" s="94" t="s">
        <v>76</v>
      </c>
    </row>
    <row r="270" spans="1:18" x14ac:dyDescent="0.25">
      <c r="A270" s="94" t="s">
        <v>200</v>
      </c>
      <c r="B270" s="94" t="s">
        <v>201</v>
      </c>
      <c r="C270" s="94" t="s">
        <v>406</v>
      </c>
      <c r="D270" s="94" t="s">
        <v>156</v>
      </c>
      <c r="E270" s="94" t="s">
        <v>1065</v>
      </c>
      <c r="F270" s="94" t="s">
        <v>109</v>
      </c>
      <c r="G270" s="94" t="s">
        <v>204</v>
      </c>
      <c r="H270" s="94" t="s">
        <v>944</v>
      </c>
      <c r="I270" s="94" t="s">
        <v>1566</v>
      </c>
      <c r="J270" s="94" t="s">
        <v>22</v>
      </c>
      <c r="K270" s="94" t="s">
        <v>147</v>
      </c>
      <c r="L270" s="94" t="s">
        <v>148</v>
      </c>
      <c r="M270" s="94" t="s">
        <v>407</v>
      </c>
      <c r="N270" s="94" t="s">
        <v>74</v>
      </c>
      <c r="O270" s="94" t="s">
        <v>76</v>
      </c>
      <c r="P270" s="94">
        <v>99999</v>
      </c>
      <c r="Q270" s="94" t="s">
        <v>1066</v>
      </c>
      <c r="R270" s="94" t="s">
        <v>76</v>
      </c>
    </row>
    <row r="271" spans="1:18" x14ac:dyDescent="0.25">
      <c r="A271" s="94" t="s">
        <v>200</v>
      </c>
      <c r="B271" s="94" t="s">
        <v>201</v>
      </c>
      <c r="C271" s="94" t="s">
        <v>406</v>
      </c>
      <c r="D271" s="94" t="s">
        <v>156</v>
      </c>
      <c r="E271" s="94" t="s">
        <v>420</v>
      </c>
      <c r="F271" s="94" t="s">
        <v>109</v>
      </c>
      <c r="G271" s="94" t="s">
        <v>204</v>
      </c>
      <c r="H271" s="94" t="s">
        <v>944</v>
      </c>
      <c r="I271" s="94" t="s">
        <v>1566</v>
      </c>
      <c r="J271" s="94" t="s">
        <v>22</v>
      </c>
      <c r="K271" s="94" t="s">
        <v>147</v>
      </c>
      <c r="L271" s="94" t="s">
        <v>148</v>
      </c>
      <c r="M271" s="94" t="s">
        <v>407</v>
      </c>
      <c r="N271" s="94" t="s">
        <v>74</v>
      </c>
      <c r="O271" s="94" t="s">
        <v>76</v>
      </c>
      <c r="P271" s="94">
        <v>99999</v>
      </c>
      <c r="Q271" s="94" t="s">
        <v>421</v>
      </c>
      <c r="R271" s="94" t="s">
        <v>76</v>
      </c>
    </row>
    <row r="272" spans="1:18" x14ac:dyDescent="0.25">
      <c r="A272" s="94" t="s">
        <v>200</v>
      </c>
      <c r="B272" s="94" t="s">
        <v>201</v>
      </c>
      <c r="C272" s="94" t="s">
        <v>406</v>
      </c>
      <c r="D272" s="94" t="s">
        <v>156</v>
      </c>
      <c r="E272" s="94" t="s">
        <v>416</v>
      </c>
      <c r="F272" s="94" t="s">
        <v>109</v>
      </c>
      <c r="G272" s="94" t="s">
        <v>204</v>
      </c>
      <c r="H272" s="94" t="s">
        <v>944</v>
      </c>
      <c r="I272" s="94" t="s">
        <v>1566</v>
      </c>
      <c r="J272" s="94" t="s">
        <v>22</v>
      </c>
      <c r="K272" s="94" t="s">
        <v>147</v>
      </c>
      <c r="L272" s="94" t="s">
        <v>148</v>
      </c>
      <c r="M272" s="94" t="s">
        <v>407</v>
      </c>
      <c r="N272" s="94" t="s">
        <v>74</v>
      </c>
      <c r="O272" s="94" t="s">
        <v>76</v>
      </c>
      <c r="P272" s="94">
        <v>99999</v>
      </c>
      <c r="Q272" s="94" t="s">
        <v>417</v>
      </c>
      <c r="R272" s="94" t="s">
        <v>76</v>
      </c>
    </row>
    <row r="273" spans="1:18" x14ac:dyDescent="0.25">
      <c r="A273" s="94" t="s">
        <v>200</v>
      </c>
      <c r="B273" s="94" t="s">
        <v>201</v>
      </c>
      <c r="C273" s="94" t="s">
        <v>406</v>
      </c>
      <c r="D273" s="94" t="s">
        <v>156</v>
      </c>
      <c r="E273" s="94" t="s">
        <v>412</v>
      </c>
      <c r="F273" s="94" t="s">
        <v>109</v>
      </c>
      <c r="G273" s="94" t="s">
        <v>204</v>
      </c>
      <c r="H273" s="94" t="s">
        <v>944</v>
      </c>
      <c r="I273" s="94" t="s">
        <v>1566</v>
      </c>
      <c r="J273" s="94" t="s">
        <v>22</v>
      </c>
      <c r="K273" s="94" t="s">
        <v>147</v>
      </c>
      <c r="L273" s="94" t="s">
        <v>148</v>
      </c>
      <c r="M273" s="94" t="s">
        <v>407</v>
      </c>
      <c r="N273" s="94" t="s">
        <v>74</v>
      </c>
      <c r="O273" s="94" t="s">
        <v>76</v>
      </c>
      <c r="P273" s="94">
        <v>99999</v>
      </c>
      <c r="Q273" s="94" t="s">
        <v>413</v>
      </c>
      <c r="R273" s="94" t="s">
        <v>76</v>
      </c>
    </row>
    <row r="274" spans="1:18" x14ac:dyDescent="0.25">
      <c r="A274" s="94" t="s">
        <v>200</v>
      </c>
      <c r="B274" s="94" t="s">
        <v>201</v>
      </c>
      <c r="C274" s="94" t="s">
        <v>406</v>
      </c>
      <c r="D274" s="94" t="s">
        <v>156</v>
      </c>
      <c r="E274" s="94" t="s">
        <v>414</v>
      </c>
      <c r="F274" s="94" t="s">
        <v>109</v>
      </c>
      <c r="G274" s="94" t="s">
        <v>204</v>
      </c>
      <c r="H274" s="94" t="s">
        <v>944</v>
      </c>
      <c r="I274" s="94" t="s">
        <v>1566</v>
      </c>
      <c r="J274" s="94" t="s">
        <v>22</v>
      </c>
      <c r="K274" s="94" t="s">
        <v>147</v>
      </c>
      <c r="L274" s="94" t="s">
        <v>148</v>
      </c>
      <c r="M274" s="94" t="s">
        <v>407</v>
      </c>
      <c r="N274" s="94" t="s">
        <v>74</v>
      </c>
      <c r="O274" s="94" t="s">
        <v>76</v>
      </c>
      <c r="P274" s="94">
        <v>99999</v>
      </c>
      <c r="Q274" s="94" t="s">
        <v>415</v>
      </c>
      <c r="R274" s="94" t="s">
        <v>76</v>
      </c>
    </row>
    <row r="275" spans="1:18" x14ac:dyDescent="0.25">
      <c r="A275" s="94" t="s">
        <v>200</v>
      </c>
      <c r="B275" s="94" t="s">
        <v>201</v>
      </c>
      <c r="C275" s="94" t="s">
        <v>406</v>
      </c>
      <c r="D275" s="94" t="s">
        <v>156</v>
      </c>
      <c r="E275" s="94" t="s">
        <v>958</v>
      </c>
      <c r="F275" s="94" t="s">
        <v>109</v>
      </c>
      <c r="G275" s="94" t="s">
        <v>204</v>
      </c>
      <c r="H275" s="94" t="s">
        <v>944</v>
      </c>
      <c r="I275" s="94" t="s">
        <v>1566</v>
      </c>
      <c r="J275" s="94" t="s">
        <v>22</v>
      </c>
      <c r="K275" s="94" t="s">
        <v>147</v>
      </c>
      <c r="L275" s="94" t="s">
        <v>148</v>
      </c>
      <c r="M275" s="94" t="s">
        <v>407</v>
      </c>
      <c r="N275" s="94" t="s">
        <v>74</v>
      </c>
      <c r="O275" s="94" t="s">
        <v>76</v>
      </c>
      <c r="P275" s="94">
        <v>99999</v>
      </c>
      <c r="Q275" s="94" t="s">
        <v>959</v>
      </c>
      <c r="R275" s="94" t="s">
        <v>76</v>
      </c>
    </row>
    <row r="276" spans="1:18" x14ac:dyDescent="0.25">
      <c r="A276" s="94" t="s">
        <v>200</v>
      </c>
      <c r="B276" s="94" t="s">
        <v>201</v>
      </c>
      <c r="C276" s="94" t="s">
        <v>406</v>
      </c>
      <c r="D276" s="94" t="s">
        <v>156</v>
      </c>
      <c r="E276" s="94" t="s">
        <v>1743</v>
      </c>
      <c r="F276" s="94" t="s">
        <v>109</v>
      </c>
      <c r="G276" s="94" t="s">
        <v>204</v>
      </c>
      <c r="H276" s="94" t="s">
        <v>944</v>
      </c>
      <c r="I276" s="94" t="s">
        <v>1566</v>
      </c>
      <c r="J276" s="94" t="s">
        <v>22</v>
      </c>
      <c r="K276" s="94" t="s">
        <v>147</v>
      </c>
      <c r="L276" s="94" t="s">
        <v>148</v>
      </c>
      <c r="M276" s="94" t="s">
        <v>407</v>
      </c>
      <c r="N276" s="94" t="s">
        <v>74</v>
      </c>
      <c r="O276" s="94" t="s">
        <v>76</v>
      </c>
      <c r="P276" s="94">
        <v>99999</v>
      </c>
      <c r="Q276" s="94" t="s">
        <v>1744</v>
      </c>
      <c r="R276" s="94" t="s">
        <v>76</v>
      </c>
    </row>
    <row r="277" spans="1:18" x14ac:dyDescent="0.25">
      <c r="A277" s="94" t="s">
        <v>200</v>
      </c>
      <c r="B277" s="94" t="s">
        <v>201</v>
      </c>
      <c r="C277" s="94" t="s">
        <v>406</v>
      </c>
      <c r="D277" s="94" t="s">
        <v>156</v>
      </c>
      <c r="E277" s="94" t="s">
        <v>1741</v>
      </c>
      <c r="F277" s="94" t="s">
        <v>109</v>
      </c>
      <c r="G277" s="94" t="s">
        <v>204</v>
      </c>
      <c r="H277" s="94" t="s">
        <v>944</v>
      </c>
      <c r="I277" s="94" t="s">
        <v>1566</v>
      </c>
      <c r="J277" s="94" t="s">
        <v>22</v>
      </c>
      <c r="K277" s="94" t="s">
        <v>147</v>
      </c>
      <c r="L277" s="94" t="s">
        <v>148</v>
      </c>
      <c r="M277" s="94" t="s">
        <v>407</v>
      </c>
      <c r="N277" s="94" t="s">
        <v>74</v>
      </c>
      <c r="O277" s="94" t="s">
        <v>76</v>
      </c>
      <c r="P277" s="94">
        <v>99999</v>
      </c>
      <c r="Q277" s="94" t="s">
        <v>1742</v>
      </c>
      <c r="R277" s="94" t="s">
        <v>76</v>
      </c>
    </row>
    <row r="278" spans="1:18" x14ac:dyDescent="0.25">
      <c r="A278" s="94" t="s">
        <v>200</v>
      </c>
      <c r="B278" s="94" t="s">
        <v>201</v>
      </c>
      <c r="C278" s="94" t="s">
        <v>406</v>
      </c>
      <c r="D278" s="94" t="s">
        <v>156</v>
      </c>
      <c r="E278" s="94" t="s">
        <v>1739</v>
      </c>
      <c r="F278" s="94" t="s">
        <v>109</v>
      </c>
      <c r="G278" s="94" t="s">
        <v>204</v>
      </c>
      <c r="H278" s="94" t="s">
        <v>944</v>
      </c>
      <c r="I278" s="94" t="s">
        <v>1566</v>
      </c>
      <c r="J278" s="94" t="s">
        <v>22</v>
      </c>
      <c r="K278" s="94" t="s">
        <v>147</v>
      </c>
      <c r="L278" s="94" t="s">
        <v>148</v>
      </c>
      <c r="M278" s="94" t="s">
        <v>407</v>
      </c>
      <c r="N278" s="94" t="s">
        <v>74</v>
      </c>
      <c r="O278" s="94" t="s">
        <v>76</v>
      </c>
      <c r="P278" s="94">
        <v>99999</v>
      </c>
      <c r="Q278" s="94" t="s">
        <v>1740</v>
      </c>
      <c r="R278" s="94" t="s">
        <v>76</v>
      </c>
    </row>
    <row r="279" spans="1:18" x14ac:dyDescent="0.25">
      <c r="A279" s="94" t="s">
        <v>200</v>
      </c>
      <c r="B279" s="94" t="s">
        <v>201</v>
      </c>
      <c r="C279" s="94" t="s">
        <v>343</v>
      </c>
      <c r="D279" s="94" t="s">
        <v>1046</v>
      </c>
      <c r="E279" s="94" t="s">
        <v>1043</v>
      </c>
      <c r="F279" s="94" t="s">
        <v>109</v>
      </c>
      <c r="G279" s="94" t="s">
        <v>204</v>
      </c>
      <c r="H279" s="94" t="s">
        <v>944</v>
      </c>
      <c r="I279" s="94" t="s">
        <v>1623</v>
      </c>
      <c r="J279" s="94" t="s">
        <v>22</v>
      </c>
      <c r="K279" s="94" t="s">
        <v>147</v>
      </c>
      <c r="L279" s="94" t="s">
        <v>148</v>
      </c>
      <c r="M279" s="94" t="s">
        <v>345</v>
      </c>
      <c r="N279" s="94" t="s">
        <v>74</v>
      </c>
      <c r="O279" s="94" t="s">
        <v>76</v>
      </c>
      <c r="P279" s="94">
        <v>10042</v>
      </c>
      <c r="Q279" s="94" t="s">
        <v>1044</v>
      </c>
      <c r="R279" s="94" t="s">
        <v>76</v>
      </c>
    </row>
    <row r="280" spans="1:18" x14ac:dyDescent="0.25">
      <c r="A280" s="94" t="s">
        <v>200</v>
      </c>
      <c r="B280" s="94" t="s">
        <v>201</v>
      </c>
      <c r="C280" s="94" t="s">
        <v>343</v>
      </c>
      <c r="D280" s="94" t="s">
        <v>1045</v>
      </c>
      <c r="E280" s="94" t="s">
        <v>1043</v>
      </c>
      <c r="F280" s="94" t="s">
        <v>109</v>
      </c>
      <c r="G280" s="94" t="s">
        <v>204</v>
      </c>
      <c r="H280" s="94" t="s">
        <v>944</v>
      </c>
      <c r="I280" s="94" t="s">
        <v>1622</v>
      </c>
      <c r="J280" s="94" t="s">
        <v>22</v>
      </c>
      <c r="K280" s="94" t="s">
        <v>147</v>
      </c>
      <c r="L280" s="94" t="s">
        <v>148</v>
      </c>
      <c r="M280" s="94" t="s">
        <v>345</v>
      </c>
      <c r="N280" s="94" t="s">
        <v>74</v>
      </c>
      <c r="O280" s="94" t="s">
        <v>76</v>
      </c>
      <c r="P280" s="94">
        <v>10043</v>
      </c>
      <c r="Q280" s="94" t="s">
        <v>1044</v>
      </c>
      <c r="R280" s="94" t="s">
        <v>76</v>
      </c>
    </row>
    <row r="281" spans="1:18" x14ac:dyDescent="0.25">
      <c r="A281" s="94" t="s">
        <v>200</v>
      </c>
      <c r="B281" s="94" t="s">
        <v>201</v>
      </c>
      <c r="C281" s="94" t="s">
        <v>343</v>
      </c>
      <c r="D281" s="94" t="s">
        <v>156</v>
      </c>
      <c r="E281" s="94" t="s">
        <v>1043</v>
      </c>
      <c r="F281" s="94" t="s">
        <v>109</v>
      </c>
      <c r="G281" s="94" t="s">
        <v>204</v>
      </c>
      <c r="H281" s="94" t="s">
        <v>944</v>
      </c>
      <c r="I281" s="94" t="s">
        <v>1566</v>
      </c>
      <c r="J281" s="94" t="s">
        <v>22</v>
      </c>
      <c r="K281" s="94" t="s">
        <v>147</v>
      </c>
      <c r="L281" s="94" t="s">
        <v>148</v>
      </c>
      <c r="M281" s="94" t="s">
        <v>345</v>
      </c>
      <c r="N281" s="94" t="s">
        <v>74</v>
      </c>
      <c r="O281" s="94" t="s">
        <v>76</v>
      </c>
      <c r="P281" s="94">
        <v>99999</v>
      </c>
      <c r="Q281" s="94" t="s">
        <v>1044</v>
      </c>
      <c r="R281" s="94" t="s">
        <v>76</v>
      </c>
    </row>
    <row r="282" spans="1:18" x14ac:dyDescent="0.25">
      <c r="A282" s="94" t="s">
        <v>200</v>
      </c>
      <c r="B282" s="94" t="s">
        <v>201</v>
      </c>
      <c r="C282" s="94" t="s">
        <v>343</v>
      </c>
      <c r="D282" s="94" t="s">
        <v>156</v>
      </c>
      <c r="E282" s="94" t="s">
        <v>1035</v>
      </c>
      <c r="F282" s="94" t="s">
        <v>109</v>
      </c>
      <c r="G282" s="94" t="s">
        <v>204</v>
      </c>
      <c r="H282" s="94" t="s">
        <v>944</v>
      </c>
      <c r="I282" s="94" t="s">
        <v>1566</v>
      </c>
      <c r="J282" s="94" t="s">
        <v>22</v>
      </c>
      <c r="K282" s="94" t="s">
        <v>147</v>
      </c>
      <c r="L282" s="94" t="s">
        <v>148</v>
      </c>
      <c r="M282" s="94" t="s">
        <v>345</v>
      </c>
      <c r="N282" s="94" t="s">
        <v>74</v>
      </c>
      <c r="O282" s="94" t="s">
        <v>76</v>
      </c>
      <c r="P282" s="94">
        <v>99999</v>
      </c>
      <c r="Q282" s="94" t="s">
        <v>1036</v>
      </c>
      <c r="R282" s="94" t="s">
        <v>76</v>
      </c>
    </row>
    <row r="283" spans="1:18" x14ac:dyDescent="0.25">
      <c r="A283" s="94" t="s">
        <v>200</v>
      </c>
      <c r="B283" s="94" t="s">
        <v>201</v>
      </c>
      <c r="C283" s="94" t="s">
        <v>343</v>
      </c>
      <c r="D283" s="94" t="s">
        <v>156</v>
      </c>
      <c r="E283" s="94" t="s">
        <v>1037</v>
      </c>
      <c r="F283" s="94" t="s">
        <v>109</v>
      </c>
      <c r="G283" s="94" t="s">
        <v>204</v>
      </c>
      <c r="H283" s="94" t="s">
        <v>944</v>
      </c>
      <c r="I283" s="94" t="s">
        <v>1566</v>
      </c>
      <c r="J283" s="94" t="s">
        <v>22</v>
      </c>
      <c r="K283" s="94" t="s">
        <v>147</v>
      </c>
      <c r="L283" s="94" t="s">
        <v>148</v>
      </c>
      <c r="M283" s="94" t="s">
        <v>345</v>
      </c>
      <c r="N283" s="94" t="s">
        <v>74</v>
      </c>
      <c r="O283" s="94" t="s">
        <v>76</v>
      </c>
      <c r="P283" s="94">
        <v>99999</v>
      </c>
      <c r="Q283" s="94" t="s">
        <v>1038</v>
      </c>
      <c r="R283" s="94" t="s">
        <v>76</v>
      </c>
    </row>
    <row r="284" spans="1:18" x14ac:dyDescent="0.25">
      <c r="A284" s="94" t="s">
        <v>200</v>
      </c>
      <c r="B284" s="94" t="s">
        <v>201</v>
      </c>
      <c r="C284" s="94" t="s">
        <v>343</v>
      </c>
      <c r="D284" s="94" t="s">
        <v>156</v>
      </c>
      <c r="E284" s="94" t="s">
        <v>366</v>
      </c>
      <c r="F284" s="94" t="s">
        <v>109</v>
      </c>
      <c r="G284" s="94" t="s">
        <v>204</v>
      </c>
      <c r="H284" s="94" t="s">
        <v>944</v>
      </c>
      <c r="I284" s="94" t="s">
        <v>1566</v>
      </c>
      <c r="J284" s="94" t="s">
        <v>22</v>
      </c>
      <c r="K284" s="94" t="s">
        <v>147</v>
      </c>
      <c r="L284" s="94" t="s">
        <v>148</v>
      </c>
      <c r="M284" s="94" t="s">
        <v>345</v>
      </c>
      <c r="N284" s="94" t="s">
        <v>74</v>
      </c>
      <c r="O284" s="94" t="s">
        <v>76</v>
      </c>
      <c r="P284" s="94">
        <v>99999</v>
      </c>
      <c r="Q284" s="94" t="s">
        <v>367</v>
      </c>
      <c r="R284" s="94" t="s">
        <v>76</v>
      </c>
    </row>
    <row r="285" spans="1:18" x14ac:dyDescent="0.25">
      <c r="A285" s="94" t="s">
        <v>200</v>
      </c>
      <c r="B285" s="94" t="s">
        <v>201</v>
      </c>
      <c r="C285" s="94" t="s">
        <v>343</v>
      </c>
      <c r="D285" s="94" t="s">
        <v>156</v>
      </c>
      <c r="E285" s="94" t="s">
        <v>1039</v>
      </c>
      <c r="F285" s="94" t="s">
        <v>109</v>
      </c>
      <c r="G285" s="94" t="s">
        <v>204</v>
      </c>
      <c r="H285" s="94" t="s">
        <v>944</v>
      </c>
      <c r="I285" s="94" t="s">
        <v>1566</v>
      </c>
      <c r="J285" s="94" t="s">
        <v>22</v>
      </c>
      <c r="K285" s="94" t="s">
        <v>147</v>
      </c>
      <c r="L285" s="94" t="s">
        <v>148</v>
      </c>
      <c r="M285" s="94" t="s">
        <v>345</v>
      </c>
      <c r="N285" s="94" t="s">
        <v>74</v>
      </c>
      <c r="O285" s="94" t="s">
        <v>76</v>
      </c>
      <c r="P285" s="94">
        <v>99999</v>
      </c>
      <c r="Q285" s="94" t="s">
        <v>1040</v>
      </c>
      <c r="R285" s="94" t="s">
        <v>76</v>
      </c>
    </row>
    <row r="286" spans="1:18" x14ac:dyDescent="0.25">
      <c r="A286" s="94" t="s">
        <v>200</v>
      </c>
      <c r="B286" s="94" t="s">
        <v>201</v>
      </c>
      <c r="C286" s="94" t="s">
        <v>343</v>
      </c>
      <c r="D286" s="94" t="s">
        <v>156</v>
      </c>
      <c r="E286" s="94" t="s">
        <v>364</v>
      </c>
      <c r="F286" s="94" t="s">
        <v>109</v>
      </c>
      <c r="G286" s="94" t="s">
        <v>204</v>
      </c>
      <c r="H286" s="94" t="s">
        <v>944</v>
      </c>
      <c r="I286" s="94" t="s">
        <v>1566</v>
      </c>
      <c r="J286" s="94" t="s">
        <v>22</v>
      </c>
      <c r="K286" s="94" t="s">
        <v>147</v>
      </c>
      <c r="L286" s="94" t="s">
        <v>148</v>
      </c>
      <c r="M286" s="94" t="s">
        <v>345</v>
      </c>
      <c r="N286" s="94" t="s">
        <v>74</v>
      </c>
      <c r="O286" s="94" t="s">
        <v>76</v>
      </c>
      <c r="P286" s="94">
        <v>99999</v>
      </c>
      <c r="Q286" s="94" t="s">
        <v>365</v>
      </c>
      <c r="R286" s="94" t="s">
        <v>76</v>
      </c>
    </row>
    <row r="287" spans="1:18" x14ac:dyDescent="0.25">
      <c r="A287" s="94" t="s">
        <v>200</v>
      </c>
      <c r="B287" s="94" t="s">
        <v>201</v>
      </c>
      <c r="C287" s="94" t="s">
        <v>343</v>
      </c>
      <c r="D287" s="94" t="s">
        <v>156</v>
      </c>
      <c r="E287" s="94" t="s">
        <v>362</v>
      </c>
      <c r="F287" s="94" t="s">
        <v>109</v>
      </c>
      <c r="G287" s="94" t="s">
        <v>204</v>
      </c>
      <c r="H287" s="94" t="s">
        <v>944</v>
      </c>
      <c r="I287" s="94" t="s">
        <v>1566</v>
      </c>
      <c r="J287" s="94" t="s">
        <v>22</v>
      </c>
      <c r="K287" s="94" t="s">
        <v>147</v>
      </c>
      <c r="L287" s="94" t="s">
        <v>148</v>
      </c>
      <c r="M287" s="94" t="s">
        <v>345</v>
      </c>
      <c r="N287" s="94" t="s">
        <v>74</v>
      </c>
      <c r="O287" s="94" t="s">
        <v>76</v>
      </c>
      <c r="P287" s="94">
        <v>99999</v>
      </c>
      <c r="Q287" s="94" t="s">
        <v>363</v>
      </c>
      <c r="R287" s="94" t="s">
        <v>76</v>
      </c>
    </row>
    <row r="288" spans="1:18" x14ac:dyDescent="0.25">
      <c r="A288" s="94" t="s">
        <v>200</v>
      </c>
      <c r="B288" s="94" t="s">
        <v>201</v>
      </c>
      <c r="C288" s="94" t="s">
        <v>343</v>
      </c>
      <c r="D288" s="94" t="s">
        <v>156</v>
      </c>
      <c r="E288" s="94" t="s">
        <v>1041</v>
      </c>
      <c r="F288" s="94" t="s">
        <v>109</v>
      </c>
      <c r="G288" s="94" t="s">
        <v>204</v>
      </c>
      <c r="H288" s="94" t="s">
        <v>944</v>
      </c>
      <c r="I288" s="94" t="s">
        <v>1566</v>
      </c>
      <c r="J288" s="94" t="s">
        <v>22</v>
      </c>
      <c r="K288" s="94" t="s">
        <v>147</v>
      </c>
      <c r="L288" s="94" t="s">
        <v>148</v>
      </c>
      <c r="M288" s="94" t="s">
        <v>345</v>
      </c>
      <c r="N288" s="94" t="s">
        <v>74</v>
      </c>
      <c r="O288" s="94" t="s">
        <v>76</v>
      </c>
      <c r="P288" s="94">
        <v>99999</v>
      </c>
      <c r="Q288" s="94" t="s">
        <v>1042</v>
      </c>
      <c r="R288" s="94" t="s">
        <v>76</v>
      </c>
    </row>
    <row r="289" spans="1:18" x14ac:dyDescent="0.25">
      <c r="A289" s="94" t="s">
        <v>200</v>
      </c>
      <c r="B289" s="94" t="s">
        <v>201</v>
      </c>
      <c r="C289" s="94" t="s">
        <v>406</v>
      </c>
      <c r="D289" s="94" t="s">
        <v>156</v>
      </c>
      <c r="E289" s="94" t="s">
        <v>964</v>
      </c>
      <c r="F289" s="94" t="s">
        <v>109</v>
      </c>
      <c r="G289" s="94" t="s">
        <v>204</v>
      </c>
      <c r="H289" s="94" t="s">
        <v>944</v>
      </c>
      <c r="I289" s="94" t="s">
        <v>1566</v>
      </c>
      <c r="J289" s="94" t="s">
        <v>22</v>
      </c>
      <c r="K289" s="94" t="s">
        <v>147</v>
      </c>
      <c r="L289" s="94" t="s">
        <v>148</v>
      </c>
      <c r="M289" s="94" t="s">
        <v>407</v>
      </c>
      <c r="N289" s="94" t="s">
        <v>74</v>
      </c>
      <c r="O289" s="94" t="s">
        <v>76</v>
      </c>
      <c r="P289" s="94">
        <v>99999</v>
      </c>
      <c r="Q289" s="94" t="s">
        <v>965</v>
      </c>
      <c r="R289" s="94" t="s">
        <v>76</v>
      </c>
    </row>
    <row r="290" spans="1:18" x14ac:dyDescent="0.25">
      <c r="A290" s="94" t="s">
        <v>200</v>
      </c>
      <c r="B290" s="94" t="s">
        <v>201</v>
      </c>
      <c r="C290" s="94" t="s">
        <v>406</v>
      </c>
      <c r="D290" s="94" t="s">
        <v>156</v>
      </c>
      <c r="E290" s="94" t="s">
        <v>424</v>
      </c>
      <c r="F290" s="94" t="s">
        <v>109</v>
      </c>
      <c r="G290" s="94" t="s">
        <v>204</v>
      </c>
      <c r="H290" s="94" t="s">
        <v>944</v>
      </c>
      <c r="I290" s="94" t="s">
        <v>1566</v>
      </c>
      <c r="J290" s="94" t="s">
        <v>22</v>
      </c>
      <c r="K290" s="94" t="s">
        <v>147</v>
      </c>
      <c r="L290" s="94" t="s">
        <v>148</v>
      </c>
      <c r="M290" s="94" t="s">
        <v>407</v>
      </c>
      <c r="N290" s="94" t="s">
        <v>74</v>
      </c>
      <c r="O290" s="94" t="s">
        <v>76</v>
      </c>
      <c r="P290" s="94">
        <v>99999</v>
      </c>
      <c r="Q290" s="94" t="s">
        <v>425</v>
      </c>
      <c r="R290" s="94" t="s">
        <v>76</v>
      </c>
    </row>
    <row r="291" spans="1:18" x14ac:dyDescent="0.25">
      <c r="A291" s="94" t="s">
        <v>200</v>
      </c>
      <c r="B291" s="94" t="s">
        <v>201</v>
      </c>
      <c r="C291" s="94" t="s">
        <v>406</v>
      </c>
      <c r="D291" s="94" t="s">
        <v>156</v>
      </c>
      <c r="E291" s="94" t="s">
        <v>418</v>
      </c>
      <c r="F291" s="94" t="s">
        <v>109</v>
      </c>
      <c r="G291" s="94" t="s">
        <v>204</v>
      </c>
      <c r="H291" s="94" t="s">
        <v>944</v>
      </c>
      <c r="I291" s="94" t="s">
        <v>1566</v>
      </c>
      <c r="J291" s="94" t="s">
        <v>22</v>
      </c>
      <c r="K291" s="94" t="s">
        <v>147</v>
      </c>
      <c r="L291" s="94" t="s">
        <v>148</v>
      </c>
      <c r="M291" s="94" t="s">
        <v>407</v>
      </c>
      <c r="N291" s="94" t="s">
        <v>74</v>
      </c>
      <c r="O291" s="94" t="s">
        <v>76</v>
      </c>
      <c r="P291" s="94">
        <v>99999</v>
      </c>
      <c r="Q291" s="94" t="s">
        <v>419</v>
      </c>
      <c r="R291" s="94" t="s">
        <v>76</v>
      </c>
    </row>
    <row r="292" spans="1:18" x14ac:dyDescent="0.25">
      <c r="A292" s="94" t="s">
        <v>200</v>
      </c>
      <c r="B292" s="94" t="s">
        <v>201</v>
      </c>
      <c r="C292" s="94" t="s">
        <v>406</v>
      </c>
      <c r="D292" s="94" t="s">
        <v>156</v>
      </c>
      <c r="E292" s="94" t="s">
        <v>962</v>
      </c>
      <c r="F292" s="94" t="s">
        <v>109</v>
      </c>
      <c r="G292" s="94" t="s">
        <v>204</v>
      </c>
      <c r="H292" s="94" t="s">
        <v>944</v>
      </c>
      <c r="I292" s="94" t="s">
        <v>1566</v>
      </c>
      <c r="J292" s="94" t="s">
        <v>22</v>
      </c>
      <c r="K292" s="94" t="s">
        <v>147</v>
      </c>
      <c r="L292" s="94" t="s">
        <v>148</v>
      </c>
      <c r="M292" s="94" t="s">
        <v>407</v>
      </c>
      <c r="N292" s="94" t="s">
        <v>74</v>
      </c>
      <c r="O292" s="94" t="s">
        <v>76</v>
      </c>
      <c r="P292" s="94">
        <v>99999</v>
      </c>
      <c r="Q292" s="94" t="s">
        <v>963</v>
      </c>
      <c r="R292" s="94" t="s">
        <v>76</v>
      </c>
    </row>
    <row r="293" spans="1:18" x14ac:dyDescent="0.25">
      <c r="A293" s="94" t="s">
        <v>200</v>
      </c>
      <c r="B293" s="94" t="s">
        <v>201</v>
      </c>
      <c r="C293" s="94" t="s">
        <v>211</v>
      </c>
      <c r="D293" s="94" t="s">
        <v>409</v>
      </c>
      <c r="E293" s="94" t="s">
        <v>213</v>
      </c>
      <c r="F293" s="94" t="s">
        <v>109</v>
      </c>
      <c r="G293" s="94" t="s">
        <v>204</v>
      </c>
      <c r="H293" s="94" t="s">
        <v>944</v>
      </c>
      <c r="I293" s="94" t="s">
        <v>1621</v>
      </c>
      <c r="J293" s="94" t="s">
        <v>22</v>
      </c>
      <c r="K293" s="94" t="s">
        <v>147</v>
      </c>
      <c r="L293" s="94" t="s">
        <v>148</v>
      </c>
      <c r="M293" s="94" t="s">
        <v>214</v>
      </c>
      <c r="N293" s="94" t="s">
        <v>74</v>
      </c>
      <c r="O293" s="94" t="s">
        <v>76</v>
      </c>
      <c r="P293" s="94">
        <v>10535</v>
      </c>
      <c r="Q293" s="94" t="s">
        <v>215</v>
      </c>
      <c r="R293" s="94" t="s">
        <v>76</v>
      </c>
    </row>
    <row r="294" spans="1:18" x14ac:dyDescent="0.25">
      <c r="A294" s="94" t="s">
        <v>200</v>
      </c>
      <c r="B294" s="94" t="s">
        <v>201</v>
      </c>
      <c r="C294" s="94" t="s">
        <v>211</v>
      </c>
      <c r="D294" s="94" t="s">
        <v>410</v>
      </c>
      <c r="E294" s="94" t="s">
        <v>213</v>
      </c>
      <c r="F294" s="94" t="s">
        <v>109</v>
      </c>
      <c r="G294" s="94" t="s">
        <v>204</v>
      </c>
      <c r="H294" s="94" t="s">
        <v>944</v>
      </c>
      <c r="I294" s="94" t="s">
        <v>1616</v>
      </c>
      <c r="J294" s="94" t="s">
        <v>22</v>
      </c>
      <c r="K294" s="94" t="s">
        <v>147</v>
      </c>
      <c r="L294" s="94" t="s">
        <v>148</v>
      </c>
      <c r="M294" s="94" t="s">
        <v>214</v>
      </c>
      <c r="N294" s="94" t="s">
        <v>74</v>
      </c>
      <c r="O294" s="94" t="s">
        <v>76</v>
      </c>
      <c r="P294" s="94">
        <v>10541</v>
      </c>
      <c r="Q294" s="94" t="s">
        <v>215</v>
      </c>
      <c r="R294" s="94" t="s">
        <v>76</v>
      </c>
    </row>
    <row r="295" spans="1:18" x14ac:dyDescent="0.25">
      <c r="A295" s="94" t="s">
        <v>200</v>
      </c>
      <c r="B295" s="94" t="s">
        <v>201</v>
      </c>
      <c r="C295" s="94" t="s">
        <v>211</v>
      </c>
      <c r="D295" s="94" t="s">
        <v>411</v>
      </c>
      <c r="E295" s="94" t="s">
        <v>213</v>
      </c>
      <c r="F295" s="94" t="s">
        <v>109</v>
      </c>
      <c r="G295" s="94" t="s">
        <v>204</v>
      </c>
      <c r="H295" s="94" t="s">
        <v>944</v>
      </c>
      <c r="I295" s="94" t="s">
        <v>1615</v>
      </c>
      <c r="J295" s="94" t="s">
        <v>22</v>
      </c>
      <c r="K295" s="94" t="s">
        <v>147</v>
      </c>
      <c r="L295" s="94" t="s">
        <v>148</v>
      </c>
      <c r="M295" s="94" t="s">
        <v>214</v>
      </c>
      <c r="N295" s="94" t="s">
        <v>74</v>
      </c>
      <c r="O295" s="94" t="s">
        <v>76</v>
      </c>
      <c r="P295" s="94">
        <v>10566</v>
      </c>
      <c r="Q295" s="94" t="s">
        <v>215</v>
      </c>
      <c r="R295" s="94" t="s">
        <v>76</v>
      </c>
    </row>
    <row r="296" spans="1:18" x14ac:dyDescent="0.25">
      <c r="A296" s="94" t="s">
        <v>200</v>
      </c>
      <c r="B296" s="94" t="s">
        <v>201</v>
      </c>
      <c r="C296" s="94" t="s">
        <v>211</v>
      </c>
      <c r="D296" s="94" t="s">
        <v>1853</v>
      </c>
      <c r="E296" s="94" t="s">
        <v>213</v>
      </c>
      <c r="F296" s="94" t="s">
        <v>109</v>
      </c>
      <c r="G296" s="94" t="s">
        <v>204</v>
      </c>
      <c r="H296" s="94" t="s">
        <v>944</v>
      </c>
      <c r="I296" s="94" t="s">
        <v>1854</v>
      </c>
      <c r="J296" s="94" t="s">
        <v>22</v>
      </c>
      <c r="K296" s="94" t="s">
        <v>147</v>
      </c>
      <c r="L296" s="94" t="s">
        <v>148</v>
      </c>
      <c r="M296" s="94" t="s">
        <v>214</v>
      </c>
      <c r="N296" s="94" t="s">
        <v>74</v>
      </c>
      <c r="O296" s="94" t="s">
        <v>76</v>
      </c>
      <c r="P296" s="94">
        <v>10568</v>
      </c>
      <c r="Q296" s="94" t="s">
        <v>215</v>
      </c>
      <c r="R296" s="94" t="s">
        <v>76</v>
      </c>
    </row>
    <row r="297" spans="1:18" x14ac:dyDescent="0.25">
      <c r="A297" s="94" t="s">
        <v>200</v>
      </c>
      <c r="B297" s="94" t="s">
        <v>201</v>
      </c>
      <c r="C297" s="94" t="s">
        <v>211</v>
      </c>
      <c r="D297" s="94" t="s">
        <v>290</v>
      </c>
      <c r="E297" s="94" t="s">
        <v>213</v>
      </c>
      <c r="F297" s="94" t="s">
        <v>109</v>
      </c>
      <c r="G297" s="94" t="s">
        <v>204</v>
      </c>
      <c r="H297" s="94" t="s">
        <v>944</v>
      </c>
      <c r="I297" s="94" t="s">
        <v>1614</v>
      </c>
      <c r="J297" s="94" t="s">
        <v>22</v>
      </c>
      <c r="K297" s="94" t="s">
        <v>157</v>
      </c>
      <c r="L297" s="94" t="s">
        <v>83</v>
      </c>
      <c r="M297" s="94" t="s">
        <v>214</v>
      </c>
      <c r="N297" s="94" t="s">
        <v>74</v>
      </c>
      <c r="O297" s="94" t="s">
        <v>76</v>
      </c>
      <c r="P297" s="94">
        <v>10570</v>
      </c>
      <c r="Q297" s="94" t="s">
        <v>215</v>
      </c>
      <c r="R297" s="94" t="s">
        <v>76</v>
      </c>
    </row>
    <row r="298" spans="1:18" x14ac:dyDescent="0.25">
      <c r="A298" s="94" t="s">
        <v>200</v>
      </c>
      <c r="B298" s="94" t="s">
        <v>201</v>
      </c>
      <c r="C298" s="94" t="s">
        <v>211</v>
      </c>
      <c r="D298" s="94" t="s">
        <v>117</v>
      </c>
      <c r="E298" s="94" t="s">
        <v>203</v>
      </c>
      <c r="F298" s="94" t="s">
        <v>109</v>
      </c>
      <c r="G298" s="94" t="s">
        <v>204</v>
      </c>
      <c r="H298" s="94" t="s">
        <v>944</v>
      </c>
      <c r="I298" s="94" t="s">
        <v>1583</v>
      </c>
      <c r="J298" s="94" t="s">
        <v>22</v>
      </c>
      <c r="K298" s="94" t="s">
        <v>147</v>
      </c>
      <c r="L298" s="94" t="s">
        <v>148</v>
      </c>
      <c r="M298" s="94" t="s">
        <v>214</v>
      </c>
      <c r="N298" s="94" t="s">
        <v>74</v>
      </c>
      <c r="O298" s="94" t="s">
        <v>76</v>
      </c>
      <c r="P298" s="94">
        <v>40003</v>
      </c>
      <c r="Q298" s="94" t="s">
        <v>206</v>
      </c>
      <c r="R298" s="94" t="s">
        <v>76</v>
      </c>
    </row>
    <row r="299" spans="1:18" x14ac:dyDescent="0.25">
      <c r="A299" s="94" t="s">
        <v>200</v>
      </c>
      <c r="B299" s="94" t="s">
        <v>201</v>
      </c>
      <c r="C299" s="94" t="s">
        <v>211</v>
      </c>
      <c r="D299" s="94" t="s">
        <v>156</v>
      </c>
      <c r="E299" s="94" t="s">
        <v>203</v>
      </c>
      <c r="F299" s="94" t="s">
        <v>109</v>
      </c>
      <c r="G299" s="94" t="s">
        <v>204</v>
      </c>
      <c r="H299" s="94" t="s">
        <v>944</v>
      </c>
      <c r="I299" s="94" t="s">
        <v>1566</v>
      </c>
      <c r="J299" s="94" t="s">
        <v>22</v>
      </c>
      <c r="K299" s="94" t="s">
        <v>147</v>
      </c>
      <c r="L299" s="94" t="s">
        <v>148</v>
      </c>
      <c r="M299" s="94" t="s">
        <v>214</v>
      </c>
      <c r="N299" s="94" t="s">
        <v>74</v>
      </c>
      <c r="O299" s="94" t="s">
        <v>76</v>
      </c>
      <c r="P299" s="94">
        <v>99999</v>
      </c>
      <c r="Q299" s="94" t="s">
        <v>206</v>
      </c>
      <c r="R299" s="94" t="s">
        <v>76</v>
      </c>
    </row>
    <row r="300" spans="1:18" x14ac:dyDescent="0.25">
      <c r="A300" s="94" t="s">
        <v>200</v>
      </c>
      <c r="B300" s="94" t="s">
        <v>201</v>
      </c>
      <c r="C300" s="94" t="s">
        <v>343</v>
      </c>
      <c r="D300" s="94" t="s">
        <v>156</v>
      </c>
      <c r="E300" s="94" t="s">
        <v>349</v>
      </c>
      <c r="F300" s="94" t="s">
        <v>109</v>
      </c>
      <c r="G300" s="94" t="s">
        <v>204</v>
      </c>
      <c r="H300" s="94" t="s">
        <v>944</v>
      </c>
      <c r="I300" s="94" t="s">
        <v>1566</v>
      </c>
      <c r="J300" s="94" t="s">
        <v>22</v>
      </c>
      <c r="K300" s="94" t="s">
        <v>147</v>
      </c>
      <c r="L300" s="94" t="s">
        <v>148</v>
      </c>
      <c r="M300" s="94" t="s">
        <v>345</v>
      </c>
      <c r="N300" s="94" t="s">
        <v>74</v>
      </c>
      <c r="O300" s="94" t="s">
        <v>76</v>
      </c>
      <c r="P300" s="94">
        <v>99999</v>
      </c>
      <c r="Q300" s="94" t="s">
        <v>350</v>
      </c>
      <c r="R300" s="94" t="s">
        <v>76</v>
      </c>
    </row>
    <row r="301" spans="1:18" x14ac:dyDescent="0.25">
      <c r="A301" s="94" t="s">
        <v>200</v>
      </c>
      <c r="B301" s="94" t="s">
        <v>201</v>
      </c>
      <c r="C301" s="94" t="s">
        <v>343</v>
      </c>
      <c r="D301" s="94" t="s">
        <v>156</v>
      </c>
      <c r="E301" s="94" t="s">
        <v>1013</v>
      </c>
      <c r="F301" s="94" t="s">
        <v>109</v>
      </c>
      <c r="G301" s="94" t="s">
        <v>204</v>
      </c>
      <c r="H301" s="94" t="s">
        <v>944</v>
      </c>
      <c r="I301" s="94" t="s">
        <v>1566</v>
      </c>
      <c r="J301" s="94" t="s">
        <v>22</v>
      </c>
      <c r="K301" s="94" t="s">
        <v>147</v>
      </c>
      <c r="L301" s="94" t="s">
        <v>148</v>
      </c>
      <c r="M301" s="94" t="s">
        <v>345</v>
      </c>
      <c r="N301" s="94" t="s">
        <v>74</v>
      </c>
      <c r="O301" s="94" t="s">
        <v>76</v>
      </c>
      <c r="P301" s="94">
        <v>99999</v>
      </c>
      <c r="Q301" s="94" t="s">
        <v>1014</v>
      </c>
      <c r="R301" s="94" t="s">
        <v>76</v>
      </c>
    </row>
    <row r="302" spans="1:18" x14ac:dyDescent="0.25">
      <c r="A302" s="94" t="s">
        <v>200</v>
      </c>
      <c r="B302" s="94" t="s">
        <v>201</v>
      </c>
      <c r="C302" s="94" t="s">
        <v>402</v>
      </c>
      <c r="D302" s="94" t="s">
        <v>158</v>
      </c>
      <c r="E302" s="94" t="s">
        <v>203</v>
      </c>
      <c r="F302" s="94" t="s">
        <v>109</v>
      </c>
      <c r="G302" s="94" t="s">
        <v>204</v>
      </c>
      <c r="H302" s="94" t="s">
        <v>944</v>
      </c>
      <c r="I302" s="94" t="s">
        <v>1582</v>
      </c>
      <c r="J302" s="94" t="s">
        <v>22</v>
      </c>
      <c r="K302" s="94" t="s">
        <v>147</v>
      </c>
      <c r="L302" s="94" t="s">
        <v>148</v>
      </c>
      <c r="M302" s="94" t="s">
        <v>404</v>
      </c>
      <c r="N302" s="94" t="s">
        <v>74</v>
      </c>
      <c r="O302" s="94" t="s">
        <v>76</v>
      </c>
      <c r="P302" s="94">
        <v>10510</v>
      </c>
      <c r="Q302" s="94" t="s">
        <v>206</v>
      </c>
      <c r="R302" s="94" t="s">
        <v>76</v>
      </c>
    </row>
    <row r="303" spans="1:18" x14ac:dyDescent="0.25">
      <c r="A303" s="94" t="s">
        <v>200</v>
      </c>
      <c r="B303" s="94" t="s">
        <v>201</v>
      </c>
      <c r="C303" s="94" t="s">
        <v>343</v>
      </c>
      <c r="D303" s="94" t="s">
        <v>156</v>
      </c>
      <c r="E303" s="94" t="s">
        <v>254</v>
      </c>
      <c r="F303" s="94" t="s">
        <v>109</v>
      </c>
      <c r="G303" s="94" t="s">
        <v>204</v>
      </c>
      <c r="H303" s="94" t="s">
        <v>944</v>
      </c>
      <c r="I303" s="94" t="s">
        <v>1566</v>
      </c>
      <c r="J303" s="94" t="s">
        <v>22</v>
      </c>
      <c r="K303" s="94" t="s">
        <v>147</v>
      </c>
      <c r="L303" s="94" t="s">
        <v>148</v>
      </c>
      <c r="M303" s="94" t="s">
        <v>345</v>
      </c>
      <c r="N303" s="94" t="s">
        <v>74</v>
      </c>
      <c r="O303" s="94" t="s">
        <v>76</v>
      </c>
      <c r="P303" s="94">
        <v>99999</v>
      </c>
      <c r="Q303" s="94" t="s">
        <v>255</v>
      </c>
      <c r="R303" s="94" t="s">
        <v>76</v>
      </c>
    </row>
    <row r="304" spans="1:18" x14ac:dyDescent="0.25">
      <c r="A304" s="94" t="s">
        <v>200</v>
      </c>
      <c r="B304" s="94" t="s">
        <v>201</v>
      </c>
      <c r="C304" s="94" t="s">
        <v>402</v>
      </c>
      <c r="D304" s="94" t="s">
        <v>218</v>
      </c>
      <c r="E304" s="94" t="s">
        <v>203</v>
      </c>
      <c r="F304" s="94" t="s">
        <v>109</v>
      </c>
      <c r="G304" s="94" t="s">
        <v>204</v>
      </c>
      <c r="H304" s="94" t="s">
        <v>944</v>
      </c>
      <c r="I304" s="94" t="s">
        <v>1569</v>
      </c>
      <c r="J304" s="94" t="s">
        <v>22</v>
      </c>
      <c r="K304" s="94" t="s">
        <v>147</v>
      </c>
      <c r="L304" s="94" t="s">
        <v>148</v>
      </c>
      <c r="M304" s="94" t="s">
        <v>404</v>
      </c>
      <c r="N304" s="94" t="s">
        <v>74</v>
      </c>
      <c r="O304" s="94" t="s">
        <v>76</v>
      </c>
      <c r="P304" s="94">
        <v>10521</v>
      </c>
      <c r="Q304" s="94" t="s">
        <v>206</v>
      </c>
      <c r="R304" s="94" t="s">
        <v>76</v>
      </c>
    </row>
    <row r="305" spans="1:18" x14ac:dyDescent="0.25">
      <c r="A305" s="94" t="s">
        <v>200</v>
      </c>
      <c r="B305" s="94" t="s">
        <v>201</v>
      </c>
      <c r="C305" s="94" t="s">
        <v>402</v>
      </c>
      <c r="D305" s="94" t="s">
        <v>117</v>
      </c>
      <c r="E305" s="94" t="s">
        <v>203</v>
      </c>
      <c r="F305" s="94" t="s">
        <v>109</v>
      </c>
      <c r="G305" s="94" t="s">
        <v>204</v>
      </c>
      <c r="H305" s="94" t="s">
        <v>944</v>
      </c>
      <c r="I305" s="94" t="s">
        <v>1583</v>
      </c>
      <c r="J305" s="94" t="s">
        <v>22</v>
      </c>
      <c r="K305" s="94" t="s">
        <v>147</v>
      </c>
      <c r="L305" s="94" t="s">
        <v>148</v>
      </c>
      <c r="M305" s="94" t="s">
        <v>404</v>
      </c>
      <c r="N305" s="94" t="s">
        <v>74</v>
      </c>
      <c r="O305" s="94" t="s">
        <v>76</v>
      </c>
      <c r="P305" s="94">
        <v>40003</v>
      </c>
      <c r="Q305" s="94" t="s">
        <v>206</v>
      </c>
      <c r="R305" s="94" t="s">
        <v>76</v>
      </c>
    </row>
    <row r="306" spans="1:18" x14ac:dyDescent="0.25">
      <c r="A306" s="94" t="s">
        <v>200</v>
      </c>
      <c r="B306" s="94" t="s">
        <v>201</v>
      </c>
      <c r="C306" s="94" t="s">
        <v>402</v>
      </c>
      <c r="D306" s="94" t="s">
        <v>156</v>
      </c>
      <c r="E306" s="94" t="s">
        <v>403</v>
      </c>
      <c r="F306" s="94" t="s">
        <v>109</v>
      </c>
      <c r="G306" s="94" t="s">
        <v>204</v>
      </c>
      <c r="H306" s="94" t="s">
        <v>944</v>
      </c>
      <c r="I306" s="94" t="s">
        <v>1566</v>
      </c>
      <c r="J306" s="94" t="s">
        <v>22</v>
      </c>
      <c r="K306" s="94" t="s">
        <v>157</v>
      </c>
      <c r="L306" s="94" t="s">
        <v>83</v>
      </c>
      <c r="M306" s="94" t="s">
        <v>404</v>
      </c>
      <c r="N306" s="94" t="s">
        <v>74</v>
      </c>
      <c r="O306" s="94" t="s">
        <v>76</v>
      </c>
      <c r="P306" s="94">
        <v>99999</v>
      </c>
      <c r="Q306" s="94" t="s">
        <v>405</v>
      </c>
      <c r="R306" s="94" t="s">
        <v>76</v>
      </c>
    </row>
    <row r="307" spans="1:18" x14ac:dyDescent="0.25">
      <c r="A307" s="94" t="s">
        <v>200</v>
      </c>
      <c r="B307" s="94" t="s">
        <v>201</v>
      </c>
      <c r="C307" s="94" t="s">
        <v>402</v>
      </c>
      <c r="D307" s="94" t="s">
        <v>156</v>
      </c>
      <c r="E307" s="94" t="s">
        <v>403</v>
      </c>
      <c r="F307" s="94" t="s">
        <v>109</v>
      </c>
      <c r="G307" s="94" t="s">
        <v>204</v>
      </c>
      <c r="H307" s="94" t="s">
        <v>944</v>
      </c>
      <c r="I307" s="94" t="s">
        <v>1566</v>
      </c>
      <c r="J307" s="94" t="s">
        <v>22</v>
      </c>
      <c r="K307" s="94" t="s">
        <v>147</v>
      </c>
      <c r="L307" s="94" t="s">
        <v>148</v>
      </c>
      <c r="M307" s="94" t="s">
        <v>404</v>
      </c>
      <c r="N307" s="94" t="s">
        <v>74</v>
      </c>
      <c r="O307" s="94" t="s">
        <v>76</v>
      </c>
      <c r="P307" s="94">
        <v>99999</v>
      </c>
      <c r="Q307" s="94" t="s">
        <v>405</v>
      </c>
      <c r="R307" s="94" t="s">
        <v>76</v>
      </c>
    </row>
    <row r="308" spans="1:18" x14ac:dyDescent="0.25">
      <c r="A308" s="94" t="s">
        <v>200</v>
      </c>
      <c r="B308" s="94" t="s">
        <v>201</v>
      </c>
      <c r="C308" s="94" t="s">
        <v>402</v>
      </c>
      <c r="D308" s="94" t="s">
        <v>156</v>
      </c>
      <c r="E308" s="94" t="s">
        <v>203</v>
      </c>
      <c r="F308" s="94" t="s">
        <v>109</v>
      </c>
      <c r="G308" s="94" t="s">
        <v>204</v>
      </c>
      <c r="H308" s="94" t="s">
        <v>944</v>
      </c>
      <c r="I308" s="94" t="s">
        <v>1566</v>
      </c>
      <c r="J308" s="94" t="s">
        <v>22</v>
      </c>
      <c r="K308" s="94" t="s">
        <v>147</v>
      </c>
      <c r="L308" s="94" t="s">
        <v>148</v>
      </c>
      <c r="M308" s="94" t="s">
        <v>404</v>
      </c>
      <c r="N308" s="94" t="s">
        <v>74</v>
      </c>
      <c r="O308" s="94" t="s">
        <v>76</v>
      </c>
      <c r="P308" s="94">
        <v>99999</v>
      </c>
      <c r="Q308" s="94" t="s">
        <v>206</v>
      </c>
      <c r="R308" s="94" t="s">
        <v>76</v>
      </c>
    </row>
    <row r="309" spans="1:18" x14ac:dyDescent="0.25">
      <c r="A309" s="94" t="s">
        <v>200</v>
      </c>
      <c r="B309" s="94" t="s">
        <v>201</v>
      </c>
      <c r="C309" s="94" t="s">
        <v>406</v>
      </c>
      <c r="D309" s="94" t="s">
        <v>218</v>
      </c>
      <c r="E309" s="94" t="s">
        <v>203</v>
      </c>
      <c r="F309" s="94" t="s">
        <v>109</v>
      </c>
      <c r="G309" s="94" t="s">
        <v>204</v>
      </c>
      <c r="H309" s="94" t="s">
        <v>944</v>
      </c>
      <c r="I309" s="94" t="s">
        <v>1569</v>
      </c>
      <c r="J309" s="94" t="s">
        <v>22</v>
      </c>
      <c r="K309" s="94" t="s">
        <v>147</v>
      </c>
      <c r="L309" s="94" t="s">
        <v>148</v>
      </c>
      <c r="M309" s="94" t="s">
        <v>407</v>
      </c>
      <c r="N309" s="94" t="s">
        <v>74</v>
      </c>
      <c r="O309" s="94" t="s">
        <v>76</v>
      </c>
      <c r="P309" s="94">
        <v>10521</v>
      </c>
      <c r="Q309" s="94" t="s">
        <v>206</v>
      </c>
      <c r="R309" s="94" t="s">
        <v>76</v>
      </c>
    </row>
    <row r="310" spans="1:18" x14ac:dyDescent="0.25">
      <c r="A310" s="94" t="s">
        <v>200</v>
      </c>
      <c r="B310" s="94" t="s">
        <v>201</v>
      </c>
      <c r="C310" s="94" t="s">
        <v>406</v>
      </c>
      <c r="D310" s="94" t="s">
        <v>154</v>
      </c>
      <c r="E310" s="94" t="s">
        <v>203</v>
      </c>
      <c r="F310" s="94" t="s">
        <v>109</v>
      </c>
      <c r="G310" s="94" t="s">
        <v>204</v>
      </c>
      <c r="H310" s="94" t="s">
        <v>944</v>
      </c>
      <c r="I310" s="94" t="s">
        <v>1573</v>
      </c>
      <c r="J310" s="94" t="s">
        <v>22</v>
      </c>
      <c r="K310" s="94" t="s">
        <v>147</v>
      </c>
      <c r="L310" s="94" t="s">
        <v>148</v>
      </c>
      <c r="M310" s="94" t="s">
        <v>407</v>
      </c>
      <c r="N310" s="94" t="s">
        <v>74</v>
      </c>
      <c r="O310" s="94" t="s">
        <v>76</v>
      </c>
      <c r="P310" s="94">
        <v>10531</v>
      </c>
      <c r="Q310" s="94" t="s">
        <v>206</v>
      </c>
      <c r="R310" s="94" t="s">
        <v>76</v>
      </c>
    </row>
    <row r="311" spans="1:18" x14ac:dyDescent="0.25">
      <c r="A311" s="94" t="s">
        <v>200</v>
      </c>
      <c r="B311" s="94" t="s">
        <v>201</v>
      </c>
      <c r="C311" s="94" t="s">
        <v>406</v>
      </c>
      <c r="D311" s="94" t="s">
        <v>117</v>
      </c>
      <c r="E311" s="94" t="s">
        <v>203</v>
      </c>
      <c r="F311" s="94" t="s">
        <v>109</v>
      </c>
      <c r="G311" s="94" t="s">
        <v>204</v>
      </c>
      <c r="H311" s="94" t="s">
        <v>944</v>
      </c>
      <c r="I311" s="94" t="s">
        <v>1583</v>
      </c>
      <c r="J311" s="94" t="s">
        <v>22</v>
      </c>
      <c r="K311" s="94" t="s">
        <v>147</v>
      </c>
      <c r="L311" s="94" t="s">
        <v>148</v>
      </c>
      <c r="M311" s="94" t="s">
        <v>407</v>
      </c>
      <c r="N311" s="94" t="s">
        <v>74</v>
      </c>
      <c r="O311" s="94" t="s">
        <v>76</v>
      </c>
      <c r="P311" s="94">
        <v>40003</v>
      </c>
      <c r="Q311" s="94" t="s">
        <v>206</v>
      </c>
      <c r="R311" s="94" t="s">
        <v>76</v>
      </c>
    </row>
    <row r="312" spans="1:18" x14ac:dyDescent="0.25">
      <c r="A312" s="94" t="s">
        <v>200</v>
      </c>
      <c r="B312" s="94" t="s">
        <v>201</v>
      </c>
      <c r="C312" s="94" t="s">
        <v>406</v>
      </c>
      <c r="D312" s="94" t="s">
        <v>156</v>
      </c>
      <c r="E312" s="94" t="s">
        <v>960</v>
      </c>
      <c r="F312" s="94" t="s">
        <v>109</v>
      </c>
      <c r="G312" s="94" t="s">
        <v>204</v>
      </c>
      <c r="H312" s="94" t="s">
        <v>944</v>
      </c>
      <c r="I312" s="94" t="s">
        <v>1566</v>
      </c>
      <c r="J312" s="94" t="s">
        <v>22</v>
      </c>
      <c r="K312" s="94" t="s">
        <v>147</v>
      </c>
      <c r="L312" s="94" t="s">
        <v>148</v>
      </c>
      <c r="M312" s="94" t="s">
        <v>407</v>
      </c>
      <c r="N312" s="94" t="s">
        <v>74</v>
      </c>
      <c r="O312" s="94" t="s">
        <v>76</v>
      </c>
      <c r="P312" s="94">
        <v>99999</v>
      </c>
      <c r="Q312" s="94" t="s">
        <v>961</v>
      </c>
      <c r="R312" s="94" t="s">
        <v>76</v>
      </c>
    </row>
    <row r="313" spans="1:18" x14ac:dyDescent="0.25">
      <c r="A313" s="94" t="s">
        <v>200</v>
      </c>
      <c r="B313" s="94" t="s">
        <v>201</v>
      </c>
      <c r="C313" s="94" t="s">
        <v>343</v>
      </c>
      <c r="D313" s="94" t="s">
        <v>156</v>
      </c>
      <c r="E313" s="94" t="s">
        <v>351</v>
      </c>
      <c r="F313" s="94" t="s">
        <v>109</v>
      </c>
      <c r="G313" s="94" t="s">
        <v>204</v>
      </c>
      <c r="H313" s="94" t="s">
        <v>944</v>
      </c>
      <c r="I313" s="94" t="s">
        <v>1566</v>
      </c>
      <c r="J313" s="94" t="s">
        <v>22</v>
      </c>
      <c r="K313" s="94" t="s">
        <v>147</v>
      </c>
      <c r="L313" s="94" t="s">
        <v>148</v>
      </c>
      <c r="M313" s="94" t="s">
        <v>345</v>
      </c>
      <c r="N313" s="94" t="s">
        <v>74</v>
      </c>
      <c r="O313" s="94" t="s">
        <v>76</v>
      </c>
      <c r="P313" s="94">
        <v>99999</v>
      </c>
      <c r="Q313" s="94" t="s">
        <v>352</v>
      </c>
      <c r="R313" s="94" t="s">
        <v>76</v>
      </c>
    </row>
    <row r="314" spans="1:18" x14ac:dyDescent="0.25">
      <c r="A314" s="94" t="s">
        <v>200</v>
      </c>
      <c r="B314" s="94" t="s">
        <v>201</v>
      </c>
      <c r="C314" s="94" t="s">
        <v>343</v>
      </c>
      <c r="D314" s="94" t="s">
        <v>156</v>
      </c>
      <c r="E314" s="94" t="s">
        <v>1033</v>
      </c>
      <c r="F314" s="94" t="s">
        <v>109</v>
      </c>
      <c r="G314" s="94" t="s">
        <v>204</v>
      </c>
      <c r="H314" s="94" t="s">
        <v>944</v>
      </c>
      <c r="I314" s="94" t="s">
        <v>1566</v>
      </c>
      <c r="J314" s="94" t="s">
        <v>22</v>
      </c>
      <c r="K314" s="94" t="s">
        <v>147</v>
      </c>
      <c r="L314" s="94" t="s">
        <v>148</v>
      </c>
      <c r="M314" s="94" t="s">
        <v>345</v>
      </c>
      <c r="N314" s="94" t="s">
        <v>74</v>
      </c>
      <c r="O314" s="94" t="s">
        <v>76</v>
      </c>
      <c r="P314" s="94">
        <v>99999</v>
      </c>
      <c r="Q314" s="94" t="s">
        <v>1034</v>
      </c>
      <c r="R314" s="94" t="s">
        <v>76</v>
      </c>
    </row>
    <row r="315" spans="1:18" x14ac:dyDescent="0.25">
      <c r="A315" s="94" t="s">
        <v>200</v>
      </c>
      <c r="B315" s="94" t="s">
        <v>201</v>
      </c>
      <c r="C315" s="94" t="s">
        <v>402</v>
      </c>
      <c r="D315" s="94" t="s">
        <v>154</v>
      </c>
      <c r="E315" s="94" t="s">
        <v>203</v>
      </c>
      <c r="F315" s="94" t="s">
        <v>109</v>
      </c>
      <c r="G315" s="94" t="s">
        <v>204</v>
      </c>
      <c r="H315" s="94" t="s">
        <v>944</v>
      </c>
      <c r="I315" s="94" t="s">
        <v>1573</v>
      </c>
      <c r="J315" s="94" t="s">
        <v>22</v>
      </c>
      <c r="K315" s="94" t="s">
        <v>147</v>
      </c>
      <c r="L315" s="94" t="s">
        <v>148</v>
      </c>
      <c r="M315" s="94" t="s">
        <v>404</v>
      </c>
      <c r="N315" s="94" t="s">
        <v>74</v>
      </c>
      <c r="O315" s="94" t="s">
        <v>76</v>
      </c>
      <c r="P315" s="94">
        <v>10531</v>
      </c>
      <c r="Q315" s="94" t="s">
        <v>206</v>
      </c>
      <c r="R315" s="94" t="s">
        <v>76</v>
      </c>
    </row>
    <row r="316" spans="1:18" x14ac:dyDescent="0.25">
      <c r="A316" s="94" t="s">
        <v>200</v>
      </c>
      <c r="B316" s="94" t="s">
        <v>201</v>
      </c>
      <c r="C316" s="94" t="s">
        <v>343</v>
      </c>
      <c r="D316" s="94" t="s">
        <v>156</v>
      </c>
      <c r="E316" s="94" t="s">
        <v>264</v>
      </c>
      <c r="F316" s="94" t="s">
        <v>109</v>
      </c>
      <c r="G316" s="94" t="s">
        <v>204</v>
      </c>
      <c r="H316" s="94" t="s">
        <v>944</v>
      </c>
      <c r="I316" s="94" t="s">
        <v>1566</v>
      </c>
      <c r="J316" s="94" t="s">
        <v>22</v>
      </c>
      <c r="K316" s="94" t="s">
        <v>147</v>
      </c>
      <c r="L316" s="94" t="s">
        <v>148</v>
      </c>
      <c r="M316" s="94" t="s">
        <v>345</v>
      </c>
      <c r="N316" s="94" t="s">
        <v>74</v>
      </c>
      <c r="O316" s="94" t="s">
        <v>76</v>
      </c>
      <c r="P316" s="94">
        <v>99999</v>
      </c>
      <c r="Q316" s="94" t="s">
        <v>265</v>
      </c>
      <c r="R316" s="94" t="s">
        <v>76</v>
      </c>
    </row>
    <row r="317" spans="1:18" x14ac:dyDescent="0.25">
      <c r="A317" s="94" t="s">
        <v>200</v>
      </c>
      <c r="B317" s="94" t="s">
        <v>201</v>
      </c>
      <c r="C317" s="94" t="s">
        <v>343</v>
      </c>
      <c r="D317" s="94" t="s">
        <v>156</v>
      </c>
      <c r="E317" s="94" t="s">
        <v>460</v>
      </c>
      <c r="F317" s="94" t="s">
        <v>109</v>
      </c>
      <c r="G317" s="94" t="s">
        <v>204</v>
      </c>
      <c r="H317" s="94" t="s">
        <v>944</v>
      </c>
      <c r="I317" s="94" t="s">
        <v>1566</v>
      </c>
      <c r="J317" s="94" t="s">
        <v>22</v>
      </c>
      <c r="K317" s="94" t="s">
        <v>147</v>
      </c>
      <c r="L317" s="94" t="s">
        <v>148</v>
      </c>
      <c r="M317" s="94" t="s">
        <v>345</v>
      </c>
      <c r="N317" s="94" t="s">
        <v>74</v>
      </c>
      <c r="O317" s="94" t="s">
        <v>76</v>
      </c>
      <c r="P317" s="94">
        <v>99999</v>
      </c>
      <c r="Q317" s="94" t="s">
        <v>461</v>
      </c>
      <c r="R317" s="94" t="s">
        <v>76</v>
      </c>
    </row>
    <row r="318" spans="1:18" x14ac:dyDescent="0.25">
      <c r="A318" s="94" t="s">
        <v>200</v>
      </c>
      <c r="B318" s="94" t="s">
        <v>201</v>
      </c>
      <c r="C318" s="94" t="s">
        <v>343</v>
      </c>
      <c r="D318" s="94" t="s">
        <v>156</v>
      </c>
      <c r="E318" s="94" t="s">
        <v>260</v>
      </c>
      <c r="F318" s="94" t="s">
        <v>109</v>
      </c>
      <c r="G318" s="94" t="s">
        <v>204</v>
      </c>
      <c r="H318" s="94" t="s">
        <v>944</v>
      </c>
      <c r="I318" s="94" t="s">
        <v>1566</v>
      </c>
      <c r="J318" s="94" t="s">
        <v>22</v>
      </c>
      <c r="K318" s="94" t="s">
        <v>147</v>
      </c>
      <c r="L318" s="94" t="s">
        <v>148</v>
      </c>
      <c r="M318" s="94" t="s">
        <v>345</v>
      </c>
      <c r="N318" s="94" t="s">
        <v>74</v>
      </c>
      <c r="O318" s="94" t="s">
        <v>76</v>
      </c>
      <c r="P318" s="94">
        <v>99999</v>
      </c>
      <c r="Q318" s="94" t="s">
        <v>261</v>
      </c>
      <c r="R318" s="94" t="s">
        <v>76</v>
      </c>
    </row>
    <row r="319" spans="1:18" x14ac:dyDescent="0.25">
      <c r="A319" s="94" t="s">
        <v>200</v>
      </c>
      <c r="B319" s="94" t="s">
        <v>201</v>
      </c>
      <c r="C319" s="94" t="s">
        <v>232</v>
      </c>
      <c r="D319" s="94" t="s">
        <v>156</v>
      </c>
      <c r="E319" s="94" t="s">
        <v>380</v>
      </c>
      <c r="F319" s="94" t="s">
        <v>109</v>
      </c>
      <c r="G319" s="94" t="s">
        <v>204</v>
      </c>
      <c r="H319" s="94" t="s">
        <v>944</v>
      </c>
      <c r="I319" s="94" t="s">
        <v>1566</v>
      </c>
      <c r="J319" s="94" t="s">
        <v>22</v>
      </c>
      <c r="K319" s="94" t="s">
        <v>147</v>
      </c>
      <c r="L319" s="94" t="s">
        <v>148</v>
      </c>
      <c r="M319" s="94" t="s">
        <v>234</v>
      </c>
      <c r="N319" s="94" t="s">
        <v>74</v>
      </c>
      <c r="O319" s="94" t="s">
        <v>76</v>
      </c>
      <c r="P319" s="94">
        <v>99999</v>
      </c>
      <c r="Q319" s="94" t="s">
        <v>381</v>
      </c>
      <c r="R319" s="94" t="s">
        <v>76</v>
      </c>
    </row>
    <row r="320" spans="1:18" x14ac:dyDescent="0.25">
      <c r="A320" s="94" t="s">
        <v>200</v>
      </c>
      <c r="B320" s="94" t="s">
        <v>201</v>
      </c>
      <c r="C320" s="94" t="s">
        <v>232</v>
      </c>
      <c r="D320" s="94" t="s">
        <v>156</v>
      </c>
      <c r="E320" s="94" t="s">
        <v>382</v>
      </c>
      <c r="F320" s="94" t="s">
        <v>109</v>
      </c>
      <c r="G320" s="94" t="s">
        <v>204</v>
      </c>
      <c r="H320" s="94" t="s">
        <v>944</v>
      </c>
      <c r="I320" s="94" t="s">
        <v>1566</v>
      </c>
      <c r="J320" s="94" t="s">
        <v>22</v>
      </c>
      <c r="K320" s="94" t="s">
        <v>147</v>
      </c>
      <c r="L320" s="94" t="s">
        <v>148</v>
      </c>
      <c r="M320" s="94" t="s">
        <v>234</v>
      </c>
      <c r="N320" s="94" t="s">
        <v>74</v>
      </c>
      <c r="O320" s="94" t="s">
        <v>76</v>
      </c>
      <c r="P320" s="94">
        <v>99999</v>
      </c>
      <c r="Q320" s="94" t="s">
        <v>383</v>
      </c>
      <c r="R320" s="94" t="s">
        <v>76</v>
      </c>
    </row>
    <row r="321" spans="1:18" x14ac:dyDescent="0.25">
      <c r="A321" s="94" t="s">
        <v>200</v>
      </c>
      <c r="B321" s="94" t="s">
        <v>201</v>
      </c>
      <c r="C321" s="94" t="s">
        <v>232</v>
      </c>
      <c r="D321" s="94" t="s">
        <v>156</v>
      </c>
      <c r="E321" s="94" t="s">
        <v>370</v>
      </c>
      <c r="F321" s="94" t="s">
        <v>109</v>
      </c>
      <c r="G321" s="94" t="s">
        <v>204</v>
      </c>
      <c r="H321" s="94" t="s">
        <v>944</v>
      </c>
      <c r="I321" s="94" t="s">
        <v>1566</v>
      </c>
      <c r="J321" s="94" t="s">
        <v>22</v>
      </c>
      <c r="K321" s="94" t="s">
        <v>147</v>
      </c>
      <c r="L321" s="94" t="s">
        <v>148</v>
      </c>
      <c r="M321" s="94" t="s">
        <v>234</v>
      </c>
      <c r="N321" s="94" t="s">
        <v>74</v>
      </c>
      <c r="O321" s="94" t="s">
        <v>76</v>
      </c>
      <c r="P321" s="94">
        <v>99999</v>
      </c>
      <c r="Q321" s="94" t="s">
        <v>371</v>
      </c>
      <c r="R321" s="94" t="s">
        <v>76</v>
      </c>
    </row>
    <row r="322" spans="1:18" x14ac:dyDescent="0.25">
      <c r="A322" s="94" t="s">
        <v>200</v>
      </c>
      <c r="B322" s="94" t="s">
        <v>201</v>
      </c>
      <c r="C322" s="94" t="s">
        <v>232</v>
      </c>
      <c r="D322" s="94" t="s">
        <v>156</v>
      </c>
      <c r="E322" s="94" t="s">
        <v>368</v>
      </c>
      <c r="F322" s="94" t="s">
        <v>109</v>
      </c>
      <c r="G322" s="94" t="s">
        <v>204</v>
      </c>
      <c r="H322" s="94" t="s">
        <v>944</v>
      </c>
      <c r="I322" s="94" t="s">
        <v>1566</v>
      </c>
      <c r="J322" s="94" t="s">
        <v>22</v>
      </c>
      <c r="K322" s="94" t="s">
        <v>147</v>
      </c>
      <c r="L322" s="94" t="s">
        <v>148</v>
      </c>
      <c r="M322" s="94" t="s">
        <v>234</v>
      </c>
      <c r="N322" s="94" t="s">
        <v>74</v>
      </c>
      <c r="O322" s="94" t="s">
        <v>76</v>
      </c>
      <c r="P322" s="94">
        <v>99999</v>
      </c>
      <c r="Q322" s="94" t="s">
        <v>369</v>
      </c>
      <c r="R322" s="94" t="s">
        <v>76</v>
      </c>
    </row>
    <row r="323" spans="1:18" x14ac:dyDescent="0.25">
      <c r="A323" s="94" t="s">
        <v>200</v>
      </c>
      <c r="B323" s="94" t="s">
        <v>201</v>
      </c>
      <c r="C323" s="94" t="s">
        <v>232</v>
      </c>
      <c r="D323" s="94" t="s">
        <v>156</v>
      </c>
      <c r="E323" s="94" t="s">
        <v>372</v>
      </c>
      <c r="F323" s="94" t="s">
        <v>109</v>
      </c>
      <c r="G323" s="94" t="s">
        <v>204</v>
      </c>
      <c r="H323" s="94" t="s">
        <v>944</v>
      </c>
      <c r="I323" s="94" t="s">
        <v>1566</v>
      </c>
      <c r="J323" s="94" t="s">
        <v>22</v>
      </c>
      <c r="K323" s="94" t="s">
        <v>147</v>
      </c>
      <c r="L323" s="94" t="s">
        <v>148</v>
      </c>
      <c r="M323" s="94" t="s">
        <v>234</v>
      </c>
      <c r="N323" s="94" t="s">
        <v>74</v>
      </c>
      <c r="O323" s="94" t="s">
        <v>76</v>
      </c>
      <c r="P323" s="94">
        <v>99999</v>
      </c>
      <c r="Q323" s="94" t="s">
        <v>373</v>
      </c>
      <c r="R323" s="94" t="s">
        <v>76</v>
      </c>
    </row>
    <row r="324" spans="1:18" x14ac:dyDescent="0.25">
      <c r="A324" s="94" t="s">
        <v>200</v>
      </c>
      <c r="B324" s="94" t="s">
        <v>201</v>
      </c>
      <c r="C324" s="94" t="s">
        <v>232</v>
      </c>
      <c r="D324" s="94" t="s">
        <v>156</v>
      </c>
      <c r="E324" s="94" t="s">
        <v>434</v>
      </c>
      <c r="F324" s="94" t="s">
        <v>109</v>
      </c>
      <c r="G324" s="94" t="s">
        <v>204</v>
      </c>
      <c r="H324" s="94" t="s">
        <v>944</v>
      </c>
      <c r="I324" s="94" t="s">
        <v>1566</v>
      </c>
      <c r="J324" s="94" t="s">
        <v>22</v>
      </c>
      <c r="K324" s="94" t="s">
        <v>147</v>
      </c>
      <c r="L324" s="94" t="s">
        <v>148</v>
      </c>
      <c r="M324" s="94" t="s">
        <v>234</v>
      </c>
      <c r="N324" s="94" t="s">
        <v>74</v>
      </c>
      <c r="O324" s="94" t="s">
        <v>76</v>
      </c>
      <c r="P324" s="94">
        <v>99999</v>
      </c>
      <c r="Q324" s="94" t="s">
        <v>435</v>
      </c>
      <c r="R324" s="94" t="s">
        <v>76</v>
      </c>
    </row>
    <row r="325" spans="1:18" x14ac:dyDescent="0.25">
      <c r="A325" s="94" t="s">
        <v>200</v>
      </c>
      <c r="B325" s="94" t="s">
        <v>201</v>
      </c>
      <c r="C325" s="94" t="s">
        <v>232</v>
      </c>
      <c r="D325" s="94" t="s">
        <v>156</v>
      </c>
      <c r="E325" s="94" t="s">
        <v>374</v>
      </c>
      <c r="F325" s="94" t="s">
        <v>109</v>
      </c>
      <c r="G325" s="94" t="s">
        <v>204</v>
      </c>
      <c r="H325" s="94" t="s">
        <v>944</v>
      </c>
      <c r="I325" s="94" t="s">
        <v>1566</v>
      </c>
      <c r="J325" s="94" t="s">
        <v>22</v>
      </c>
      <c r="K325" s="94" t="s">
        <v>147</v>
      </c>
      <c r="L325" s="94" t="s">
        <v>148</v>
      </c>
      <c r="M325" s="94" t="s">
        <v>234</v>
      </c>
      <c r="N325" s="94" t="s">
        <v>74</v>
      </c>
      <c r="O325" s="94" t="s">
        <v>76</v>
      </c>
      <c r="P325" s="94">
        <v>99999</v>
      </c>
      <c r="Q325" s="94" t="s">
        <v>375</v>
      </c>
      <c r="R325" s="94" t="s">
        <v>76</v>
      </c>
    </row>
    <row r="326" spans="1:18" x14ac:dyDescent="0.25">
      <c r="A326" s="94" t="s">
        <v>200</v>
      </c>
      <c r="B326" s="94" t="s">
        <v>201</v>
      </c>
      <c r="C326" s="94" t="s">
        <v>232</v>
      </c>
      <c r="D326" s="94" t="s">
        <v>156</v>
      </c>
      <c r="E326" s="94" t="s">
        <v>394</v>
      </c>
      <c r="F326" s="94" t="s">
        <v>109</v>
      </c>
      <c r="G326" s="94" t="s">
        <v>204</v>
      </c>
      <c r="H326" s="94" t="s">
        <v>944</v>
      </c>
      <c r="I326" s="94" t="s">
        <v>1566</v>
      </c>
      <c r="J326" s="94" t="s">
        <v>22</v>
      </c>
      <c r="K326" s="94" t="s">
        <v>147</v>
      </c>
      <c r="L326" s="94" t="s">
        <v>148</v>
      </c>
      <c r="M326" s="94" t="s">
        <v>234</v>
      </c>
      <c r="N326" s="94" t="s">
        <v>74</v>
      </c>
      <c r="O326" s="94" t="s">
        <v>76</v>
      </c>
      <c r="P326" s="94">
        <v>99999</v>
      </c>
      <c r="Q326" s="94" t="s">
        <v>395</v>
      </c>
      <c r="R326" s="94" t="s">
        <v>76</v>
      </c>
    </row>
    <row r="327" spans="1:18" x14ac:dyDescent="0.25">
      <c r="A327" s="94" t="s">
        <v>200</v>
      </c>
      <c r="B327" s="94" t="s">
        <v>201</v>
      </c>
      <c r="C327" s="94" t="s">
        <v>232</v>
      </c>
      <c r="D327" s="94" t="s">
        <v>156</v>
      </c>
      <c r="E327" s="94" t="s">
        <v>392</v>
      </c>
      <c r="F327" s="94" t="s">
        <v>109</v>
      </c>
      <c r="G327" s="94" t="s">
        <v>204</v>
      </c>
      <c r="H327" s="94" t="s">
        <v>944</v>
      </c>
      <c r="I327" s="94" t="s">
        <v>1566</v>
      </c>
      <c r="J327" s="94" t="s">
        <v>22</v>
      </c>
      <c r="K327" s="94" t="s">
        <v>147</v>
      </c>
      <c r="L327" s="94" t="s">
        <v>148</v>
      </c>
      <c r="M327" s="94" t="s">
        <v>234</v>
      </c>
      <c r="N327" s="94" t="s">
        <v>74</v>
      </c>
      <c r="O327" s="94" t="s">
        <v>76</v>
      </c>
      <c r="P327" s="94">
        <v>99999</v>
      </c>
      <c r="Q327" s="94" t="s">
        <v>393</v>
      </c>
      <c r="R327" s="94" t="s">
        <v>76</v>
      </c>
    </row>
    <row r="328" spans="1:18" x14ac:dyDescent="0.25">
      <c r="A328" s="94" t="s">
        <v>200</v>
      </c>
      <c r="B328" s="94" t="s">
        <v>201</v>
      </c>
      <c r="C328" s="94" t="s">
        <v>232</v>
      </c>
      <c r="D328" s="94" t="s">
        <v>156</v>
      </c>
      <c r="E328" s="94" t="s">
        <v>396</v>
      </c>
      <c r="F328" s="94" t="s">
        <v>109</v>
      </c>
      <c r="G328" s="94" t="s">
        <v>204</v>
      </c>
      <c r="H328" s="94" t="s">
        <v>944</v>
      </c>
      <c r="I328" s="94" t="s">
        <v>1566</v>
      </c>
      <c r="J328" s="94" t="s">
        <v>22</v>
      </c>
      <c r="K328" s="94" t="s">
        <v>147</v>
      </c>
      <c r="L328" s="94" t="s">
        <v>148</v>
      </c>
      <c r="M328" s="94" t="s">
        <v>234</v>
      </c>
      <c r="N328" s="94" t="s">
        <v>74</v>
      </c>
      <c r="O328" s="94" t="s">
        <v>76</v>
      </c>
      <c r="P328" s="94">
        <v>99999</v>
      </c>
      <c r="Q328" s="94" t="s">
        <v>397</v>
      </c>
      <c r="R328" s="94" t="s">
        <v>76</v>
      </c>
    </row>
    <row r="329" spans="1:18" x14ac:dyDescent="0.25">
      <c r="A329" s="94" t="s">
        <v>200</v>
      </c>
      <c r="B329" s="94" t="s">
        <v>201</v>
      </c>
      <c r="C329" s="94" t="s">
        <v>232</v>
      </c>
      <c r="D329" s="94" t="s">
        <v>156</v>
      </c>
      <c r="E329" s="94" t="s">
        <v>376</v>
      </c>
      <c r="F329" s="94" t="s">
        <v>109</v>
      </c>
      <c r="G329" s="94" t="s">
        <v>204</v>
      </c>
      <c r="H329" s="94" t="s">
        <v>944</v>
      </c>
      <c r="I329" s="94" t="s">
        <v>1566</v>
      </c>
      <c r="J329" s="94" t="s">
        <v>22</v>
      </c>
      <c r="K329" s="94" t="s">
        <v>147</v>
      </c>
      <c r="L329" s="94" t="s">
        <v>148</v>
      </c>
      <c r="M329" s="94" t="s">
        <v>234</v>
      </c>
      <c r="N329" s="94" t="s">
        <v>74</v>
      </c>
      <c r="O329" s="94" t="s">
        <v>76</v>
      </c>
      <c r="P329" s="94">
        <v>99999</v>
      </c>
      <c r="Q329" s="94" t="s">
        <v>377</v>
      </c>
      <c r="R329" s="94" t="s">
        <v>76</v>
      </c>
    </row>
    <row r="330" spans="1:18" x14ac:dyDescent="0.25">
      <c r="A330" s="94" t="s">
        <v>200</v>
      </c>
      <c r="B330" s="94" t="s">
        <v>201</v>
      </c>
      <c r="C330" s="94" t="s">
        <v>232</v>
      </c>
      <c r="D330" s="94" t="s">
        <v>156</v>
      </c>
      <c r="E330" s="94" t="s">
        <v>432</v>
      </c>
      <c r="F330" s="94" t="s">
        <v>109</v>
      </c>
      <c r="G330" s="94" t="s">
        <v>204</v>
      </c>
      <c r="H330" s="94" t="s">
        <v>944</v>
      </c>
      <c r="I330" s="94" t="s">
        <v>1566</v>
      </c>
      <c r="J330" s="94" t="s">
        <v>22</v>
      </c>
      <c r="K330" s="94" t="s">
        <v>147</v>
      </c>
      <c r="L330" s="94" t="s">
        <v>148</v>
      </c>
      <c r="M330" s="94" t="s">
        <v>234</v>
      </c>
      <c r="N330" s="94" t="s">
        <v>74</v>
      </c>
      <c r="O330" s="94" t="s">
        <v>76</v>
      </c>
      <c r="P330" s="94">
        <v>99999</v>
      </c>
      <c r="Q330" s="94" t="s">
        <v>433</v>
      </c>
      <c r="R330" s="94" t="s">
        <v>76</v>
      </c>
    </row>
    <row r="331" spans="1:18" x14ac:dyDescent="0.25">
      <c r="A331" s="94" t="s">
        <v>200</v>
      </c>
      <c r="B331" s="94" t="s">
        <v>201</v>
      </c>
      <c r="C331" s="94" t="s">
        <v>232</v>
      </c>
      <c r="D331" s="94" t="s">
        <v>156</v>
      </c>
      <c r="E331" s="94" t="s">
        <v>438</v>
      </c>
      <c r="F331" s="94" t="s">
        <v>109</v>
      </c>
      <c r="G331" s="94" t="s">
        <v>204</v>
      </c>
      <c r="H331" s="94" t="s">
        <v>944</v>
      </c>
      <c r="I331" s="94" t="s">
        <v>1566</v>
      </c>
      <c r="J331" s="94" t="s">
        <v>22</v>
      </c>
      <c r="K331" s="94" t="s">
        <v>147</v>
      </c>
      <c r="L331" s="94" t="s">
        <v>148</v>
      </c>
      <c r="M331" s="94" t="s">
        <v>234</v>
      </c>
      <c r="N331" s="94" t="s">
        <v>74</v>
      </c>
      <c r="O331" s="94" t="s">
        <v>76</v>
      </c>
      <c r="P331" s="94">
        <v>99999</v>
      </c>
      <c r="Q331" s="94" t="s">
        <v>439</v>
      </c>
      <c r="R331" s="94" t="s">
        <v>76</v>
      </c>
    </row>
    <row r="332" spans="1:18" x14ac:dyDescent="0.25">
      <c r="A332" s="94" t="s">
        <v>200</v>
      </c>
      <c r="B332" s="94" t="s">
        <v>201</v>
      </c>
      <c r="C332" s="94" t="s">
        <v>232</v>
      </c>
      <c r="D332" s="94" t="s">
        <v>156</v>
      </c>
      <c r="E332" s="94" t="s">
        <v>440</v>
      </c>
      <c r="F332" s="94" t="s">
        <v>109</v>
      </c>
      <c r="G332" s="94" t="s">
        <v>204</v>
      </c>
      <c r="H332" s="94" t="s">
        <v>944</v>
      </c>
      <c r="I332" s="94" t="s">
        <v>1566</v>
      </c>
      <c r="J332" s="94" t="s">
        <v>22</v>
      </c>
      <c r="K332" s="94" t="s">
        <v>147</v>
      </c>
      <c r="L332" s="94" t="s">
        <v>148</v>
      </c>
      <c r="M332" s="94" t="s">
        <v>234</v>
      </c>
      <c r="N332" s="94" t="s">
        <v>74</v>
      </c>
      <c r="O332" s="94" t="s">
        <v>76</v>
      </c>
      <c r="P332" s="94">
        <v>99999</v>
      </c>
      <c r="Q332" s="94" t="s">
        <v>441</v>
      </c>
      <c r="R332" s="94" t="s">
        <v>76</v>
      </c>
    </row>
    <row r="333" spans="1:18" x14ac:dyDescent="0.25">
      <c r="A333" s="94" t="s">
        <v>200</v>
      </c>
      <c r="B333" s="94" t="s">
        <v>201</v>
      </c>
      <c r="C333" s="94" t="s">
        <v>232</v>
      </c>
      <c r="D333" s="94" t="s">
        <v>156</v>
      </c>
      <c r="E333" s="94" t="s">
        <v>386</v>
      </c>
      <c r="F333" s="94" t="s">
        <v>109</v>
      </c>
      <c r="G333" s="94" t="s">
        <v>204</v>
      </c>
      <c r="H333" s="94" t="s">
        <v>944</v>
      </c>
      <c r="I333" s="94" t="s">
        <v>1566</v>
      </c>
      <c r="J333" s="94" t="s">
        <v>22</v>
      </c>
      <c r="K333" s="94" t="s">
        <v>147</v>
      </c>
      <c r="L333" s="94" t="s">
        <v>148</v>
      </c>
      <c r="M333" s="94" t="s">
        <v>234</v>
      </c>
      <c r="N333" s="94" t="s">
        <v>74</v>
      </c>
      <c r="O333" s="94" t="s">
        <v>76</v>
      </c>
      <c r="P333" s="94">
        <v>99999</v>
      </c>
      <c r="Q333" s="94" t="s">
        <v>387</v>
      </c>
      <c r="R333" s="94" t="s">
        <v>76</v>
      </c>
    </row>
    <row r="334" spans="1:18" x14ac:dyDescent="0.25">
      <c r="A334" s="94" t="s">
        <v>200</v>
      </c>
      <c r="B334" s="94" t="s">
        <v>201</v>
      </c>
      <c r="C334" s="94" t="s">
        <v>343</v>
      </c>
      <c r="D334" s="94" t="s">
        <v>156</v>
      </c>
      <c r="E334" s="94" t="s">
        <v>266</v>
      </c>
      <c r="F334" s="94" t="s">
        <v>109</v>
      </c>
      <c r="G334" s="94" t="s">
        <v>204</v>
      </c>
      <c r="H334" s="94" t="s">
        <v>944</v>
      </c>
      <c r="I334" s="94" t="s">
        <v>1566</v>
      </c>
      <c r="J334" s="94" t="s">
        <v>22</v>
      </c>
      <c r="K334" s="94" t="s">
        <v>147</v>
      </c>
      <c r="L334" s="94" t="s">
        <v>148</v>
      </c>
      <c r="M334" s="94" t="s">
        <v>345</v>
      </c>
      <c r="N334" s="94" t="s">
        <v>74</v>
      </c>
      <c r="O334" s="94" t="s">
        <v>76</v>
      </c>
      <c r="P334" s="94">
        <v>99999</v>
      </c>
      <c r="Q334" s="94" t="s">
        <v>267</v>
      </c>
      <c r="R334" s="94" t="s">
        <v>76</v>
      </c>
    </row>
    <row r="335" spans="1:18" x14ac:dyDescent="0.25">
      <c r="A335" s="94" t="s">
        <v>200</v>
      </c>
      <c r="B335" s="94" t="s">
        <v>201</v>
      </c>
      <c r="C335" s="94" t="s">
        <v>232</v>
      </c>
      <c r="D335" s="94" t="s">
        <v>156</v>
      </c>
      <c r="E335" s="94" t="s">
        <v>436</v>
      </c>
      <c r="F335" s="94" t="s">
        <v>109</v>
      </c>
      <c r="G335" s="94" t="s">
        <v>204</v>
      </c>
      <c r="H335" s="94" t="s">
        <v>944</v>
      </c>
      <c r="I335" s="94" t="s">
        <v>1566</v>
      </c>
      <c r="J335" s="94" t="s">
        <v>22</v>
      </c>
      <c r="K335" s="94" t="s">
        <v>147</v>
      </c>
      <c r="L335" s="94" t="s">
        <v>148</v>
      </c>
      <c r="M335" s="94" t="s">
        <v>234</v>
      </c>
      <c r="N335" s="94" t="s">
        <v>74</v>
      </c>
      <c r="O335" s="94" t="s">
        <v>76</v>
      </c>
      <c r="P335" s="94">
        <v>99999</v>
      </c>
      <c r="Q335" s="94" t="s">
        <v>437</v>
      </c>
      <c r="R335" s="94" t="s">
        <v>76</v>
      </c>
    </row>
    <row r="336" spans="1:18" x14ac:dyDescent="0.25">
      <c r="A336" s="94" t="s">
        <v>200</v>
      </c>
      <c r="B336" s="94" t="s">
        <v>201</v>
      </c>
      <c r="C336" s="94" t="s">
        <v>232</v>
      </c>
      <c r="D336" s="94" t="s">
        <v>156</v>
      </c>
      <c r="E336" s="94" t="s">
        <v>390</v>
      </c>
      <c r="F336" s="94" t="s">
        <v>109</v>
      </c>
      <c r="G336" s="94" t="s">
        <v>204</v>
      </c>
      <c r="H336" s="94" t="s">
        <v>944</v>
      </c>
      <c r="I336" s="94" t="s">
        <v>1566</v>
      </c>
      <c r="J336" s="94" t="s">
        <v>22</v>
      </c>
      <c r="K336" s="94" t="s">
        <v>147</v>
      </c>
      <c r="L336" s="94" t="s">
        <v>148</v>
      </c>
      <c r="M336" s="94" t="s">
        <v>234</v>
      </c>
      <c r="N336" s="94" t="s">
        <v>74</v>
      </c>
      <c r="O336" s="94" t="s">
        <v>76</v>
      </c>
      <c r="P336" s="94">
        <v>99999</v>
      </c>
      <c r="Q336" s="94" t="s">
        <v>391</v>
      </c>
      <c r="R336" s="94" t="s">
        <v>76</v>
      </c>
    </row>
    <row r="337" spans="1:18" x14ac:dyDescent="0.25">
      <c r="A337" s="94" t="s">
        <v>200</v>
      </c>
      <c r="B337" s="94" t="s">
        <v>201</v>
      </c>
      <c r="C337" s="94" t="s">
        <v>232</v>
      </c>
      <c r="D337" s="94" t="s">
        <v>156</v>
      </c>
      <c r="E337" s="94" t="s">
        <v>388</v>
      </c>
      <c r="F337" s="94" t="s">
        <v>109</v>
      </c>
      <c r="G337" s="94" t="s">
        <v>204</v>
      </c>
      <c r="H337" s="94" t="s">
        <v>944</v>
      </c>
      <c r="I337" s="94" t="s">
        <v>1566</v>
      </c>
      <c r="J337" s="94" t="s">
        <v>22</v>
      </c>
      <c r="K337" s="94" t="s">
        <v>147</v>
      </c>
      <c r="L337" s="94" t="s">
        <v>148</v>
      </c>
      <c r="M337" s="94" t="s">
        <v>234</v>
      </c>
      <c r="N337" s="94" t="s">
        <v>74</v>
      </c>
      <c r="O337" s="94" t="s">
        <v>76</v>
      </c>
      <c r="P337" s="94">
        <v>99999</v>
      </c>
      <c r="Q337" s="94" t="s">
        <v>389</v>
      </c>
      <c r="R337" s="94" t="s">
        <v>76</v>
      </c>
    </row>
    <row r="338" spans="1:18" x14ac:dyDescent="0.25">
      <c r="A338" s="94" t="s">
        <v>200</v>
      </c>
      <c r="B338" s="94" t="s">
        <v>201</v>
      </c>
      <c r="C338" s="94" t="s">
        <v>232</v>
      </c>
      <c r="D338" s="94" t="s">
        <v>156</v>
      </c>
      <c r="E338" s="94" t="s">
        <v>954</v>
      </c>
      <c r="F338" s="94" t="s">
        <v>109</v>
      </c>
      <c r="G338" s="94" t="s">
        <v>204</v>
      </c>
      <c r="H338" s="94" t="s">
        <v>944</v>
      </c>
      <c r="I338" s="94" t="s">
        <v>1566</v>
      </c>
      <c r="J338" s="94" t="s">
        <v>22</v>
      </c>
      <c r="K338" s="94" t="s">
        <v>147</v>
      </c>
      <c r="L338" s="94" t="s">
        <v>148</v>
      </c>
      <c r="M338" s="94" t="s">
        <v>234</v>
      </c>
      <c r="N338" s="94" t="s">
        <v>74</v>
      </c>
      <c r="O338" s="94" t="s">
        <v>76</v>
      </c>
      <c r="P338" s="94">
        <v>99999</v>
      </c>
      <c r="Q338" s="94" t="s">
        <v>955</v>
      </c>
      <c r="R338" s="94" t="s">
        <v>76</v>
      </c>
    </row>
    <row r="339" spans="1:18" x14ac:dyDescent="0.25">
      <c r="A339" s="94" t="s">
        <v>200</v>
      </c>
      <c r="B339" s="94" t="s">
        <v>201</v>
      </c>
      <c r="C339" s="94" t="s">
        <v>232</v>
      </c>
      <c r="D339" s="94" t="s">
        <v>156</v>
      </c>
      <c r="E339" s="94" t="s">
        <v>353</v>
      </c>
      <c r="F339" s="94" t="s">
        <v>109</v>
      </c>
      <c r="G339" s="94" t="s">
        <v>204</v>
      </c>
      <c r="H339" s="94" t="s">
        <v>944</v>
      </c>
      <c r="I339" s="94" t="s">
        <v>1566</v>
      </c>
      <c r="J339" s="94" t="s">
        <v>22</v>
      </c>
      <c r="K339" s="94" t="s">
        <v>147</v>
      </c>
      <c r="L339" s="94" t="s">
        <v>148</v>
      </c>
      <c r="M339" s="94" t="s">
        <v>234</v>
      </c>
      <c r="N339" s="94" t="s">
        <v>74</v>
      </c>
      <c r="O339" s="94" t="s">
        <v>76</v>
      </c>
      <c r="P339" s="94">
        <v>99999</v>
      </c>
      <c r="Q339" s="94" t="s">
        <v>354</v>
      </c>
      <c r="R339" s="94" t="s">
        <v>76</v>
      </c>
    </row>
    <row r="340" spans="1:18" x14ac:dyDescent="0.25">
      <c r="A340" s="94" t="s">
        <v>200</v>
      </c>
      <c r="B340" s="94" t="s">
        <v>201</v>
      </c>
      <c r="C340" s="94" t="s">
        <v>232</v>
      </c>
      <c r="D340" s="94" t="s">
        <v>156</v>
      </c>
      <c r="E340" s="94" t="s">
        <v>355</v>
      </c>
      <c r="F340" s="94" t="s">
        <v>109</v>
      </c>
      <c r="G340" s="94" t="s">
        <v>204</v>
      </c>
      <c r="H340" s="94" t="s">
        <v>944</v>
      </c>
      <c r="I340" s="94" t="s">
        <v>1566</v>
      </c>
      <c r="J340" s="94" t="s">
        <v>22</v>
      </c>
      <c r="K340" s="94" t="s">
        <v>147</v>
      </c>
      <c r="L340" s="94" t="s">
        <v>148</v>
      </c>
      <c r="M340" s="94" t="s">
        <v>234</v>
      </c>
      <c r="N340" s="94" t="s">
        <v>74</v>
      </c>
      <c r="O340" s="94" t="s">
        <v>76</v>
      </c>
      <c r="P340" s="94">
        <v>99999</v>
      </c>
      <c r="Q340" s="94" t="s">
        <v>356</v>
      </c>
      <c r="R340" s="94" t="s">
        <v>76</v>
      </c>
    </row>
    <row r="341" spans="1:18" x14ac:dyDescent="0.25">
      <c r="A341" s="94" t="s">
        <v>200</v>
      </c>
      <c r="B341" s="94" t="s">
        <v>201</v>
      </c>
      <c r="C341" s="94" t="s">
        <v>232</v>
      </c>
      <c r="D341" s="94" t="s">
        <v>156</v>
      </c>
      <c r="E341" s="94" t="s">
        <v>384</v>
      </c>
      <c r="F341" s="94" t="s">
        <v>109</v>
      </c>
      <c r="G341" s="94" t="s">
        <v>204</v>
      </c>
      <c r="H341" s="94" t="s">
        <v>944</v>
      </c>
      <c r="I341" s="94" t="s">
        <v>1566</v>
      </c>
      <c r="J341" s="94" t="s">
        <v>22</v>
      </c>
      <c r="K341" s="94" t="s">
        <v>147</v>
      </c>
      <c r="L341" s="94" t="s">
        <v>148</v>
      </c>
      <c r="M341" s="94" t="s">
        <v>234</v>
      </c>
      <c r="N341" s="94" t="s">
        <v>74</v>
      </c>
      <c r="O341" s="94" t="s">
        <v>76</v>
      </c>
      <c r="P341" s="94">
        <v>99999</v>
      </c>
      <c r="Q341" s="94" t="s">
        <v>385</v>
      </c>
      <c r="R341" s="94" t="s">
        <v>76</v>
      </c>
    </row>
    <row r="342" spans="1:18" x14ac:dyDescent="0.25">
      <c r="A342" s="94" t="s">
        <v>200</v>
      </c>
      <c r="B342" s="94" t="s">
        <v>201</v>
      </c>
      <c r="C342" s="94" t="s">
        <v>232</v>
      </c>
      <c r="D342" s="94" t="s">
        <v>156</v>
      </c>
      <c r="E342" s="94" t="s">
        <v>430</v>
      </c>
      <c r="F342" s="94" t="s">
        <v>109</v>
      </c>
      <c r="G342" s="94" t="s">
        <v>204</v>
      </c>
      <c r="H342" s="94" t="s">
        <v>944</v>
      </c>
      <c r="I342" s="94" t="s">
        <v>1566</v>
      </c>
      <c r="J342" s="94" t="s">
        <v>22</v>
      </c>
      <c r="K342" s="94" t="s">
        <v>147</v>
      </c>
      <c r="L342" s="94" t="s">
        <v>148</v>
      </c>
      <c r="M342" s="94" t="s">
        <v>234</v>
      </c>
      <c r="N342" s="94" t="s">
        <v>74</v>
      </c>
      <c r="O342" s="94" t="s">
        <v>76</v>
      </c>
      <c r="P342" s="94">
        <v>99999</v>
      </c>
      <c r="Q342" s="94" t="s">
        <v>431</v>
      </c>
      <c r="R342" s="94" t="s">
        <v>76</v>
      </c>
    </row>
    <row r="343" spans="1:18" x14ac:dyDescent="0.25">
      <c r="A343" s="94" t="s">
        <v>200</v>
      </c>
      <c r="B343" s="94" t="s">
        <v>201</v>
      </c>
      <c r="C343" s="94" t="s">
        <v>232</v>
      </c>
      <c r="D343" s="94" t="s">
        <v>156</v>
      </c>
      <c r="E343" s="94" t="s">
        <v>460</v>
      </c>
      <c r="F343" s="94" t="s">
        <v>109</v>
      </c>
      <c r="G343" s="94" t="s">
        <v>204</v>
      </c>
      <c r="H343" s="94" t="s">
        <v>944</v>
      </c>
      <c r="I343" s="94" t="s">
        <v>1566</v>
      </c>
      <c r="J343" s="94" t="s">
        <v>22</v>
      </c>
      <c r="K343" s="94" t="s">
        <v>147</v>
      </c>
      <c r="L343" s="94" t="s">
        <v>148</v>
      </c>
      <c r="M343" s="94" t="s">
        <v>234</v>
      </c>
      <c r="N343" s="94" t="s">
        <v>74</v>
      </c>
      <c r="O343" s="94" t="s">
        <v>76</v>
      </c>
      <c r="P343" s="94">
        <v>99999</v>
      </c>
      <c r="Q343" s="94" t="s">
        <v>461</v>
      </c>
      <c r="R343" s="94" t="s">
        <v>76</v>
      </c>
    </row>
    <row r="344" spans="1:18" x14ac:dyDescent="0.25">
      <c r="A344" s="94" t="s">
        <v>200</v>
      </c>
      <c r="B344" s="94" t="s">
        <v>201</v>
      </c>
      <c r="C344" s="94" t="s">
        <v>232</v>
      </c>
      <c r="D344" s="94" t="s">
        <v>156</v>
      </c>
      <c r="E344" s="94" t="s">
        <v>456</v>
      </c>
      <c r="F344" s="94" t="s">
        <v>109</v>
      </c>
      <c r="G344" s="94" t="s">
        <v>204</v>
      </c>
      <c r="H344" s="94" t="s">
        <v>944</v>
      </c>
      <c r="I344" s="94" t="s">
        <v>1566</v>
      </c>
      <c r="J344" s="94" t="s">
        <v>22</v>
      </c>
      <c r="K344" s="94" t="s">
        <v>147</v>
      </c>
      <c r="L344" s="94" t="s">
        <v>148</v>
      </c>
      <c r="M344" s="94" t="s">
        <v>234</v>
      </c>
      <c r="N344" s="94" t="s">
        <v>74</v>
      </c>
      <c r="O344" s="94" t="s">
        <v>76</v>
      </c>
      <c r="P344" s="94">
        <v>99999</v>
      </c>
      <c r="Q344" s="94" t="s">
        <v>457</v>
      </c>
      <c r="R344" s="94" t="s">
        <v>76</v>
      </c>
    </row>
    <row r="345" spans="1:18" x14ac:dyDescent="0.25">
      <c r="A345" s="94" t="s">
        <v>200</v>
      </c>
      <c r="B345" s="94" t="s">
        <v>201</v>
      </c>
      <c r="C345" s="94" t="s">
        <v>232</v>
      </c>
      <c r="D345" s="94" t="s">
        <v>156</v>
      </c>
      <c r="E345" s="94" t="s">
        <v>236</v>
      </c>
      <c r="F345" s="94" t="s">
        <v>109</v>
      </c>
      <c r="G345" s="94" t="s">
        <v>204</v>
      </c>
      <c r="H345" s="94" t="s">
        <v>944</v>
      </c>
      <c r="I345" s="94" t="s">
        <v>1566</v>
      </c>
      <c r="J345" s="94" t="s">
        <v>22</v>
      </c>
      <c r="K345" s="94" t="s">
        <v>147</v>
      </c>
      <c r="L345" s="94" t="s">
        <v>148</v>
      </c>
      <c r="M345" s="94" t="s">
        <v>234</v>
      </c>
      <c r="N345" s="94" t="s">
        <v>74</v>
      </c>
      <c r="O345" s="94" t="s">
        <v>76</v>
      </c>
      <c r="P345" s="94">
        <v>99999</v>
      </c>
      <c r="Q345" s="94" t="s">
        <v>237</v>
      </c>
      <c r="R345" s="94" t="s">
        <v>76</v>
      </c>
    </row>
    <row r="346" spans="1:18" x14ac:dyDescent="0.25">
      <c r="A346" s="94" t="s">
        <v>200</v>
      </c>
      <c r="B346" s="94" t="s">
        <v>201</v>
      </c>
      <c r="C346" s="94" t="s">
        <v>232</v>
      </c>
      <c r="D346" s="94" t="s">
        <v>156</v>
      </c>
      <c r="E346" s="94" t="s">
        <v>233</v>
      </c>
      <c r="F346" s="94" t="s">
        <v>109</v>
      </c>
      <c r="G346" s="94" t="s">
        <v>204</v>
      </c>
      <c r="H346" s="94" t="s">
        <v>944</v>
      </c>
      <c r="I346" s="94" t="s">
        <v>1566</v>
      </c>
      <c r="J346" s="94" t="s">
        <v>22</v>
      </c>
      <c r="K346" s="94" t="s">
        <v>147</v>
      </c>
      <c r="L346" s="94" t="s">
        <v>148</v>
      </c>
      <c r="M346" s="94" t="s">
        <v>234</v>
      </c>
      <c r="N346" s="94" t="s">
        <v>74</v>
      </c>
      <c r="O346" s="94" t="s">
        <v>76</v>
      </c>
      <c r="P346" s="94">
        <v>99999</v>
      </c>
      <c r="Q346" s="94" t="s">
        <v>235</v>
      </c>
      <c r="R346" s="94" t="s">
        <v>76</v>
      </c>
    </row>
    <row r="347" spans="1:18" x14ac:dyDescent="0.25">
      <c r="A347" s="94" t="s">
        <v>200</v>
      </c>
      <c r="B347" s="94" t="s">
        <v>201</v>
      </c>
      <c r="C347" s="94" t="s">
        <v>232</v>
      </c>
      <c r="D347" s="94" t="s">
        <v>156</v>
      </c>
      <c r="E347" s="94" t="s">
        <v>240</v>
      </c>
      <c r="F347" s="94" t="s">
        <v>109</v>
      </c>
      <c r="G347" s="94" t="s">
        <v>204</v>
      </c>
      <c r="H347" s="94" t="s">
        <v>944</v>
      </c>
      <c r="I347" s="94" t="s">
        <v>1566</v>
      </c>
      <c r="J347" s="94" t="s">
        <v>22</v>
      </c>
      <c r="K347" s="94" t="s">
        <v>147</v>
      </c>
      <c r="L347" s="94" t="s">
        <v>148</v>
      </c>
      <c r="M347" s="94" t="s">
        <v>234</v>
      </c>
      <c r="N347" s="94" t="s">
        <v>74</v>
      </c>
      <c r="O347" s="94" t="s">
        <v>76</v>
      </c>
      <c r="P347" s="94">
        <v>99999</v>
      </c>
      <c r="Q347" s="94" t="s">
        <v>241</v>
      </c>
      <c r="R347" s="94" t="s">
        <v>76</v>
      </c>
    </row>
    <row r="348" spans="1:18" x14ac:dyDescent="0.25">
      <c r="A348" s="94" t="s">
        <v>200</v>
      </c>
      <c r="B348" s="94" t="s">
        <v>201</v>
      </c>
      <c r="C348" s="94" t="s">
        <v>232</v>
      </c>
      <c r="D348" s="94" t="s">
        <v>156</v>
      </c>
      <c r="E348" s="94" t="s">
        <v>454</v>
      </c>
      <c r="F348" s="94" t="s">
        <v>109</v>
      </c>
      <c r="G348" s="94" t="s">
        <v>204</v>
      </c>
      <c r="H348" s="94" t="s">
        <v>944</v>
      </c>
      <c r="I348" s="94" t="s">
        <v>1566</v>
      </c>
      <c r="J348" s="94" t="s">
        <v>22</v>
      </c>
      <c r="K348" s="94" t="s">
        <v>147</v>
      </c>
      <c r="L348" s="94" t="s">
        <v>148</v>
      </c>
      <c r="M348" s="94" t="s">
        <v>234</v>
      </c>
      <c r="N348" s="94" t="s">
        <v>74</v>
      </c>
      <c r="O348" s="94" t="s">
        <v>76</v>
      </c>
      <c r="P348" s="94">
        <v>99999</v>
      </c>
      <c r="Q348" s="94" t="s">
        <v>455</v>
      </c>
      <c r="R348" s="94" t="s">
        <v>76</v>
      </c>
    </row>
    <row r="349" spans="1:18" x14ac:dyDescent="0.25">
      <c r="A349" s="94" t="s">
        <v>200</v>
      </c>
      <c r="B349" s="94" t="s">
        <v>201</v>
      </c>
      <c r="C349" s="94" t="s">
        <v>232</v>
      </c>
      <c r="D349" s="94" t="s">
        <v>156</v>
      </c>
      <c r="E349" s="94" t="s">
        <v>968</v>
      </c>
      <c r="F349" s="94" t="s">
        <v>109</v>
      </c>
      <c r="G349" s="94" t="s">
        <v>204</v>
      </c>
      <c r="H349" s="94" t="s">
        <v>944</v>
      </c>
      <c r="I349" s="94" t="s">
        <v>1566</v>
      </c>
      <c r="J349" s="94" t="s">
        <v>22</v>
      </c>
      <c r="K349" s="94" t="s">
        <v>147</v>
      </c>
      <c r="L349" s="94" t="s">
        <v>148</v>
      </c>
      <c r="M349" s="94" t="s">
        <v>234</v>
      </c>
      <c r="N349" s="94" t="s">
        <v>74</v>
      </c>
      <c r="O349" s="94" t="s">
        <v>76</v>
      </c>
      <c r="P349" s="94">
        <v>99999</v>
      </c>
      <c r="Q349" s="94" t="s">
        <v>969</v>
      </c>
      <c r="R349" s="94" t="s">
        <v>76</v>
      </c>
    </row>
    <row r="350" spans="1:18" x14ac:dyDescent="0.25">
      <c r="A350" s="94" t="s">
        <v>200</v>
      </c>
      <c r="B350" s="94" t="s">
        <v>201</v>
      </c>
      <c r="C350" s="94" t="s">
        <v>232</v>
      </c>
      <c r="D350" s="94" t="s">
        <v>156</v>
      </c>
      <c r="E350" s="94" t="s">
        <v>238</v>
      </c>
      <c r="F350" s="94" t="s">
        <v>109</v>
      </c>
      <c r="G350" s="94" t="s">
        <v>204</v>
      </c>
      <c r="H350" s="94" t="s">
        <v>944</v>
      </c>
      <c r="I350" s="94" t="s">
        <v>1566</v>
      </c>
      <c r="J350" s="94" t="s">
        <v>22</v>
      </c>
      <c r="K350" s="94" t="s">
        <v>147</v>
      </c>
      <c r="L350" s="94" t="s">
        <v>148</v>
      </c>
      <c r="M350" s="94" t="s">
        <v>234</v>
      </c>
      <c r="N350" s="94" t="s">
        <v>74</v>
      </c>
      <c r="O350" s="94" t="s">
        <v>76</v>
      </c>
      <c r="P350" s="94">
        <v>99999</v>
      </c>
      <c r="Q350" s="94" t="s">
        <v>239</v>
      </c>
      <c r="R350" s="94" t="s">
        <v>76</v>
      </c>
    </row>
    <row r="351" spans="1:18" x14ac:dyDescent="0.25">
      <c r="A351" s="94" t="s">
        <v>200</v>
      </c>
      <c r="B351" s="94" t="s">
        <v>201</v>
      </c>
      <c r="C351" s="94" t="s">
        <v>232</v>
      </c>
      <c r="D351" s="94" t="s">
        <v>156</v>
      </c>
      <c r="E351" s="94" t="s">
        <v>452</v>
      </c>
      <c r="F351" s="94" t="s">
        <v>109</v>
      </c>
      <c r="G351" s="94" t="s">
        <v>204</v>
      </c>
      <c r="H351" s="94" t="s">
        <v>944</v>
      </c>
      <c r="I351" s="94" t="s">
        <v>1566</v>
      </c>
      <c r="J351" s="94" t="s">
        <v>22</v>
      </c>
      <c r="K351" s="94" t="s">
        <v>147</v>
      </c>
      <c r="L351" s="94" t="s">
        <v>148</v>
      </c>
      <c r="M351" s="94" t="s">
        <v>234</v>
      </c>
      <c r="N351" s="94" t="s">
        <v>74</v>
      </c>
      <c r="O351" s="94" t="s">
        <v>76</v>
      </c>
      <c r="P351" s="94">
        <v>99999</v>
      </c>
      <c r="Q351" s="94" t="s">
        <v>453</v>
      </c>
      <c r="R351" s="94" t="s">
        <v>76</v>
      </c>
    </row>
    <row r="352" spans="1:18" x14ac:dyDescent="0.25">
      <c r="A352" s="94" t="s">
        <v>200</v>
      </c>
      <c r="B352" s="94" t="s">
        <v>201</v>
      </c>
      <c r="C352" s="94" t="s">
        <v>232</v>
      </c>
      <c r="D352" s="94" t="s">
        <v>156</v>
      </c>
      <c r="E352" s="94" t="s">
        <v>250</v>
      </c>
      <c r="F352" s="94" t="s">
        <v>109</v>
      </c>
      <c r="G352" s="94" t="s">
        <v>204</v>
      </c>
      <c r="H352" s="94" t="s">
        <v>944</v>
      </c>
      <c r="I352" s="94" t="s">
        <v>1566</v>
      </c>
      <c r="J352" s="94" t="s">
        <v>22</v>
      </c>
      <c r="K352" s="94" t="s">
        <v>147</v>
      </c>
      <c r="L352" s="94" t="s">
        <v>148</v>
      </c>
      <c r="M352" s="94" t="s">
        <v>234</v>
      </c>
      <c r="N352" s="94" t="s">
        <v>74</v>
      </c>
      <c r="O352" s="94" t="s">
        <v>76</v>
      </c>
      <c r="P352" s="94">
        <v>99999</v>
      </c>
      <c r="Q352" s="94" t="s">
        <v>251</v>
      </c>
      <c r="R352" s="94" t="s">
        <v>76</v>
      </c>
    </row>
    <row r="353" spans="1:18" x14ac:dyDescent="0.25">
      <c r="A353" s="94" t="s">
        <v>200</v>
      </c>
      <c r="B353" s="94" t="s">
        <v>201</v>
      </c>
      <c r="C353" s="94" t="s">
        <v>232</v>
      </c>
      <c r="D353" s="94" t="s">
        <v>156</v>
      </c>
      <c r="E353" s="94" t="s">
        <v>262</v>
      </c>
      <c r="F353" s="94" t="s">
        <v>109</v>
      </c>
      <c r="G353" s="94" t="s">
        <v>204</v>
      </c>
      <c r="H353" s="94" t="s">
        <v>944</v>
      </c>
      <c r="I353" s="94" t="s">
        <v>1566</v>
      </c>
      <c r="J353" s="94" t="s">
        <v>22</v>
      </c>
      <c r="K353" s="94" t="s">
        <v>147</v>
      </c>
      <c r="L353" s="94" t="s">
        <v>148</v>
      </c>
      <c r="M353" s="94" t="s">
        <v>234</v>
      </c>
      <c r="N353" s="94" t="s">
        <v>74</v>
      </c>
      <c r="O353" s="94" t="s">
        <v>76</v>
      </c>
      <c r="P353" s="94">
        <v>99999</v>
      </c>
      <c r="Q353" s="94" t="s">
        <v>263</v>
      </c>
      <c r="R353" s="94" t="s">
        <v>76</v>
      </c>
    </row>
    <row r="354" spans="1:18" x14ac:dyDescent="0.25">
      <c r="A354" s="94" t="s">
        <v>200</v>
      </c>
      <c r="B354" s="94" t="s">
        <v>201</v>
      </c>
      <c r="C354" s="94" t="s">
        <v>232</v>
      </c>
      <c r="D354" s="94" t="s">
        <v>156</v>
      </c>
      <c r="E354" s="94" t="s">
        <v>260</v>
      </c>
      <c r="F354" s="94" t="s">
        <v>109</v>
      </c>
      <c r="G354" s="94" t="s">
        <v>204</v>
      </c>
      <c r="H354" s="94" t="s">
        <v>944</v>
      </c>
      <c r="I354" s="94" t="s">
        <v>1566</v>
      </c>
      <c r="J354" s="94" t="s">
        <v>22</v>
      </c>
      <c r="K354" s="94" t="s">
        <v>147</v>
      </c>
      <c r="L354" s="94" t="s">
        <v>148</v>
      </c>
      <c r="M354" s="94" t="s">
        <v>234</v>
      </c>
      <c r="N354" s="94" t="s">
        <v>74</v>
      </c>
      <c r="O354" s="94" t="s">
        <v>76</v>
      </c>
      <c r="P354" s="94">
        <v>99999</v>
      </c>
      <c r="Q354" s="94" t="s">
        <v>261</v>
      </c>
      <c r="R354" s="94" t="s">
        <v>76</v>
      </c>
    </row>
    <row r="355" spans="1:18" x14ac:dyDescent="0.25">
      <c r="A355" s="94" t="s">
        <v>200</v>
      </c>
      <c r="B355" s="94" t="s">
        <v>201</v>
      </c>
      <c r="C355" s="94" t="s">
        <v>232</v>
      </c>
      <c r="D355" s="94" t="s">
        <v>156</v>
      </c>
      <c r="E355" s="94" t="s">
        <v>378</v>
      </c>
      <c r="F355" s="94" t="s">
        <v>109</v>
      </c>
      <c r="G355" s="94" t="s">
        <v>204</v>
      </c>
      <c r="H355" s="94" t="s">
        <v>944</v>
      </c>
      <c r="I355" s="94" t="s">
        <v>1566</v>
      </c>
      <c r="J355" s="94" t="s">
        <v>22</v>
      </c>
      <c r="K355" s="94" t="s">
        <v>147</v>
      </c>
      <c r="L355" s="94" t="s">
        <v>148</v>
      </c>
      <c r="M355" s="94" t="s">
        <v>234</v>
      </c>
      <c r="N355" s="94" t="s">
        <v>74</v>
      </c>
      <c r="O355" s="94" t="s">
        <v>76</v>
      </c>
      <c r="P355" s="94">
        <v>99999</v>
      </c>
      <c r="Q355" s="94" t="s">
        <v>379</v>
      </c>
      <c r="R355" s="94" t="s">
        <v>76</v>
      </c>
    </row>
    <row r="356" spans="1:18" x14ac:dyDescent="0.25">
      <c r="A356" s="94" t="s">
        <v>200</v>
      </c>
      <c r="B356" s="94" t="s">
        <v>201</v>
      </c>
      <c r="C356" s="94" t="s">
        <v>232</v>
      </c>
      <c r="D356" s="94" t="s">
        <v>156</v>
      </c>
      <c r="E356" s="94" t="s">
        <v>266</v>
      </c>
      <c r="F356" s="94" t="s">
        <v>109</v>
      </c>
      <c r="G356" s="94" t="s">
        <v>204</v>
      </c>
      <c r="H356" s="94" t="s">
        <v>944</v>
      </c>
      <c r="I356" s="94" t="s">
        <v>1566</v>
      </c>
      <c r="J356" s="94" t="s">
        <v>22</v>
      </c>
      <c r="K356" s="94" t="s">
        <v>147</v>
      </c>
      <c r="L356" s="94" t="s">
        <v>148</v>
      </c>
      <c r="M356" s="94" t="s">
        <v>234</v>
      </c>
      <c r="N356" s="94" t="s">
        <v>74</v>
      </c>
      <c r="O356" s="94" t="s">
        <v>76</v>
      </c>
      <c r="P356" s="94">
        <v>99999</v>
      </c>
      <c r="Q356" s="94" t="s">
        <v>267</v>
      </c>
      <c r="R356" s="94" t="s">
        <v>76</v>
      </c>
    </row>
    <row r="357" spans="1:18" x14ac:dyDescent="0.25">
      <c r="A357" s="94" t="s">
        <v>200</v>
      </c>
      <c r="B357" s="94" t="s">
        <v>201</v>
      </c>
      <c r="C357" s="94" t="s">
        <v>232</v>
      </c>
      <c r="D357" s="94" t="s">
        <v>156</v>
      </c>
      <c r="E357" s="94" t="s">
        <v>254</v>
      </c>
      <c r="F357" s="94" t="s">
        <v>109</v>
      </c>
      <c r="G357" s="94" t="s">
        <v>204</v>
      </c>
      <c r="H357" s="94" t="s">
        <v>944</v>
      </c>
      <c r="I357" s="94" t="s">
        <v>1566</v>
      </c>
      <c r="J357" s="94" t="s">
        <v>22</v>
      </c>
      <c r="K357" s="94" t="s">
        <v>147</v>
      </c>
      <c r="L357" s="94" t="s">
        <v>148</v>
      </c>
      <c r="M357" s="94" t="s">
        <v>234</v>
      </c>
      <c r="N357" s="94" t="s">
        <v>74</v>
      </c>
      <c r="O357" s="94" t="s">
        <v>76</v>
      </c>
      <c r="P357" s="94">
        <v>99999</v>
      </c>
      <c r="Q357" s="94" t="s">
        <v>255</v>
      </c>
      <c r="R357" s="94" t="s">
        <v>76</v>
      </c>
    </row>
    <row r="358" spans="1:18" x14ac:dyDescent="0.25">
      <c r="A358" s="94" t="s">
        <v>200</v>
      </c>
      <c r="B358" s="94" t="s">
        <v>201</v>
      </c>
      <c r="C358" s="94" t="s">
        <v>232</v>
      </c>
      <c r="D358" s="94" t="s">
        <v>156</v>
      </c>
      <c r="E358" s="94" t="s">
        <v>458</v>
      </c>
      <c r="F358" s="94" t="s">
        <v>109</v>
      </c>
      <c r="G358" s="94" t="s">
        <v>204</v>
      </c>
      <c r="H358" s="94" t="s">
        <v>944</v>
      </c>
      <c r="I358" s="94" t="s">
        <v>1566</v>
      </c>
      <c r="J358" s="94" t="s">
        <v>22</v>
      </c>
      <c r="K358" s="94" t="s">
        <v>147</v>
      </c>
      <c r="L358" s="94" t="s">
        <v>148</v>
      </c>
      <c r="M358" s="94" t="s">
        <v>234</v>
      </c>
      <c r="N358" s="94" t="s">
        <v>74</v>
      </c>
      <c r="O358" s="94" t="s">
        <v>76</v>
      </c>
      <c r="P358" s="94">
        <v>99999</v>
      </c>
      <c r="Q358" s="94" t="s">
        <v>459</v>
      </c>
      <c r="R358" s="94" t="s">
        <v>76</v>
      </c>
    </row>
    <row r="359" spans="1:18" x14ac:dyDescent="0.25">
      <c r="A359" s="94" t="s">
        <v>200</v>
      </c>
      <c r="B359" s="94" t="s">
        <v>201</v>
      </c>
      <c r="C359" s="94" t="s">
        <v>232</v>
      </c>
      <c r="D359" s="94" t="s">
        <v>156</v>
      </c>
      <c r="E359" s="94" t="s">
        <v>252</v>
      </c>
      <c r="F359" s="94" t="s">
        <v>109</v>
      </c>
      <c r="G359" s="94" t="s">
        <v>204</v>
      </c>
      <c r="H359" s="94" t="s">
        <v>944</v>
      </c>
      <c r="I359" s="94" t="s">
        <v>1566</v>
      </c>
      <c r="J359" s="94" t="s">
        <v>22</v>
      </c>
      <c r="K359" s="94" t="s">
        <v>147</v>
      </c>
      <c r="L359" s="94" t="s">
        <v>148</v>
      </c>
      <c r="M359" s="94" t="s">
        <v>234</v>
      </c>
      <c r="N359" s="94" t="s">
        <v>74</v>
      </c>
      <c r="O359" s="94" t="s">
        <v>76</v>
      </c>
      <c r="P359" s="94">
        <v>99999</v>
      </c>
      <c r="Q359" s="94" t="s">
        <v>253</v>
      </c>
      <c r="R359" s="94" t="s">
        <v>76</v>
      </c>
    </row>
    <row r="360" spans="1:18" x14ac:dyDescent="0.25">
      <c r="A360" s="94" t="s">
        <v>200</v>
      </c>
      <c r="B360" s="94" t="s">
        <v>201</v>
      </c>
      <c r="C360" s="94" t="s">
        <v>232</v>
      </c>
      <c r="D360" s="94" t="s">
        <v>156</v>
      </c>
      <c r="E360" s="94" t="s">
        <v>972</v>
      </c>
      <c r="F360" s="94" t="s">
        <v>109</v>
      </c>
      <c r="G360" s="94" t="s">
        <v>204</v>
      </c>
      <c r="H360" s="94" t="s">
        <v>944</v>
      </c>
      <c r="I360" s="94" t="s">
        <v>1566</v>
      </c>
      <c r="J360" s="94" t="s">
        <v>22</v>
      </c>
      <c r="K360" s="94" t="s">
        <v>147</v>
      </c>
      <c r="L360" s="94" t="s">
        <v>148</v>
      </c>
      <c r="M360" s="94" t="s">
        <v>234</v>
      </c>
      <c r="N360" s="94" t="s">
        <v>74</v>
      </c>
      <c r="O360" s="94" t="s">
        <v>76</v>
      </c>
      <c r="P360" s="94">
        <v>99999</v>
      </c>
      <c r="Q360" s="94" t="s">
        <v>973</v>
      </c>
      <c r="R360" s="94" t="s">
        <v>76</v>
      </c>
    </row>
    <row r="361" spans="1:18" x14ac:dyDescent="0.25">
      <c r="A361" s="94" t="s">
        <v>200</v>
      </c>
      <c r="B361" s="94" t="s">
        <v>201</v>
      </c>
      <c r="C361" s="94" t="s">
        <v>232</v>
      </c>
      <c r="D361" s="94" t="s">
        <v>156</v>
      </c>
      <c r="E361" s="94" t="s">
        <v>258</v>
      </c>
      <c r="F361" s="94" t="s">
        <v>109</v>
      </c>
      <c r="G361" s="94" t="s">
        <v>204</v>
      </c>
      <c r="H361" s="94" t="s">
        <v>944</v>
      </c>
      <c r="I361" s="94" t="s">
        <v>1566</v>
      </c>
      <c r="J361" s="94" t="s">
        <v>22</v>
      </c>
      <c r="K361" s="94" t="s">
        <v>147</v>
      </c>
      <c r="L361" s="94" t="s">
        <v>148</v>
      </c>
      <c r="M361" s="94" t="s">
        <v>234</v>
      </c>
      <c r="N361" s="94" t="s">
        <v>74</v>
      </c>
      <c r="O361" s="94" t="s">
        <v>76</v>
      </c>
      <c r="P361" s="94">
        <v>99999</v>
      </c>
      <c r="Q361" s="94" t="s">
        <v>259</v>
      </c>
      <c r="R361" s="94" t="s">
        <v>76</v>
      </c>
    </row>
    <row r="362" spans="1:18" x14ac:dyDescent="0.25">
      <c r="A362" s="94" t="s">
        <v>200</v>
      </c>
      <c r="B362" s="94" t="s">
        <v>201</v>
      </c>
      <c r="C362" s="94" t="s">
        <v>232</v>
      </c>
      <c r="D362" s="94" t="s">
        <v>156</v>
      </c>
      <c r="E362" s="94" t="s">
        <v>256</v>
      </c>
      <c r="F362" s="94" t="s">
        <v>109</v>
      </c>
      <c r="G362" s="94" t="s">
        <v>204</v>
      </c>
      <c r="H362" s="94" t="s">
        <v>944</v>
      </c>
      <c r="I362" s="94" t="s">
        <v>1566</v>
      </c>
      <c r="J362" s="94" t="s">
        <v>22</v>
      </c>
      <c r="K362" s="94" t="s">
        <v>147</v>
      </c>
      <c r="L362" s="94" t="s">
        <v>148</v>
      </c>
      <c r="M362" s="94" t="s">
        <v>234</v>
      </c>
      <c r="N362" s="94" t="s">
        <v>74</v>
      </c>
      <c r="O362" s="94" t="s">
        <v>76</v>
      </c>
      <c r="P362" s="94">
        <v>99999</v>
      </c>
      <c r="Q362" s="94" t="s">
        <v>257</v>
      </c>
      <c r="R362" s="94" t="s">
        <v>76</v>
      </c>
    </row>
    <row r="363" spans="1:18" x14ac:dyDescent="0.25">
      <c r="A363" s="94" t="s">
        <v>200</v>
      </c>
      <c r="B363" s="94" t="s">
        <v>201</v>
      </c>
      <c r="C363" s="94" t="s">
        <v>232</v>
      </c>
      <c r="D363" s="94" t="s">
        <v>156</v>
      </c>
      <c r="E363" s="94" t="s">
        <v>341</v>
      </c>
      <c r="F363" s="94" t="s">
        <v>109</v>
      </c>
      <c r="G363" s="94" t="s">
        <v>204</v>
      </c>
      <c r="H363" s="94" t="s">
        <v>944</v>
      </c>
      <c r="I363" s="94" t="s">
        <v>1566</v>
      </c>
      <c r="J363" s="94" t="s">
        <v>22</v>
      </c>
      <c r="K363" s="94" t="s">
        <v>147</v>
      </c>
      <c r="L363" s="94" t="s">
        <v>148</v>
      </c>
      <c r="M363" s="94" t="s">
        <v>234</v>
      </c>
      <c r="N363" s="94" t="s">
        <v>74</v>
      </c>
      <c r="O363" s="94" t="s">
        <v>76</v>
      </c>
      <c r="P363" s="94">
        <v>99999</v>
      </c>
      <c r="Q363" s="94" t="s">
        <v>342</v>
      </c>
      <c r="R363" s="94" t="s">
        <v>76</v>
      </c>
    </row>
    <row r="364" spans="1:18" x14ac:dyDescent="0.25">
      <c r="A364" s="94" t="s">
        <v>200</v>
      </c>
      <c r="B364" s="94" t="s">
        <v>201</v>
      </c>
      <c r="C364" s="94" t="s">
        <v>232</v>
      </c>
      <c r="D364" s="94" t="s">
        <v>156</v>
      </c>
      <c r="E364" s="94" t="s">
        <v>464</v>
      </c>
      <c r="F364" s="94" t="s">
        <v>109</v>
      </c>
      <c r="G364" s="94" t="s">
        <v>204</v>
      </c>
      <c r="H364" s="94" t="s">
        <v>944</v>
      </c>
      <c r="I364" s="94" t="s">
        <v>1566</v>
      </c>
      <c r="J364" s="94" t="s">
        <v>22</v>
      </c>
      <c r="K364" s="94" t="s">
        <v>147</v>
      </c>
      <c r="L364" s="94" t="s">
        <v>148</v>
      </c>
      <c r="M364" s="94" t="s">
        <v>234</v>
      </c>
      <c r="N364" s="94" t="s">
        <v>74</v>
      </c>
      <c r="O364" s="94" t="s">
        <v>76</v>
      </c>
      <c r="P364" s="94">
        <v>99999</v>
      </c>
      <c r="Q364" s="94" t="s">
        <v>465</v>
      </c>
      <c r="R364" s="94" t="s">
        <v>76</v>
      </c>
    </row>
    <row r="365" spans="1:18" x14ac:dyDescent="0.25">
      <c r="A365" s="94" t="s">
        <v>200</v>
      </c>
      <c r="B365" s="94" t="s">
        <v>201</v>
      </c>
      <c r="C365" s="94" t="s">
        <v>232</v>
      </c>
      <c r="D365" s="94" t="s">
        <v>156</v>
      </c>
      <c r="E365" s="94" t="s">
        <v>462</v>
      </c>
      <c r="F365" s="94" t="s">
        <v>109</v>
      </c>
      <c r="G365" s="94" t="s">
        <v>204</v>
      </c>
      <c r="H365" s="94" t="s">
        <v>944</v>
      </c>
      <c r="I365" s="94" t="s">
        <v>1566</v>
      </c>
      <c r="J365" s="94" t="s">
        <v>22</v>
      </c>
      <c r="K365" s="94" t="s">
        <v>147</v>
      </c>
      <c r="L365" s="94" t="s">
        <v>148</v>
      </c>
      <c r="M365" s="94" t="s">
        <v>234</v>
      </c>
      <c r="N365" s="94" t="s">
        <v>74</v>
      </c>
      <c r="O365" s="94" t="s">
        <v>76</v>
      </c>
      <c r="P365" s="94">
        <v>99999</v>
      </c>
      <c r="Q365" s="94" t="s">
        <v>463</v>
      </c>
      <c r="R365" s="94" t="s">
        <v>76</v>
      </c>
    </row>
    <row r="366" spans="1:18" x14ac:dyDescent="0.25">
      <c r="A366" s="94" t="s">
        <v>200</v>
      </c>
      <c r="B366" s="94" t="s">
        <v>201</v>
      </c>
      <c r="C366" s="94" t="s">
        <v>232</v>
      </c>
      <c r="D366" s="94" t="s">
        <v>156</v>
      </c>
      <c r="E366" s="94" t="s">
        <v>1023</v>
      </c>
      <c r="F366" s="94" t="s">
        <v>109</v>
      </c>
      <c r="G366" s="94" t="s">
        <v>204</v>
      </c>
      <c r="H366" s="94" t="s">
        <v>944</v>
      </c>
      <c r="I366" s="94" t="s">
        <v>1566</v>
      </c>
      <c r="J366" s="94" t="s">
        <v>22</v>
      </c>
      <c r="K366" s="94" t="s">
        <v>147</v>
      </c>
      <c r="L366" s="94" t="s">
        <v>148</v>
      </c>
      <c r="M366" s="94" t="s">
        <v>234</v>
      </c>
      <c r="N366" s="94" t="s">
        <v>74</v>
      </c>
      <c r="O366" s="94" t="s">
        <v>76</v>
      </c>
      <c r="P366" s="94">
        <v>99999</v>
      </c>
      <c r="Q366" s="94" t="s">
        <v>1024</v>
      </c>
      <c r="R366" s="94" t="s">
        <v>76</v>
      </c>
    </row>
    <row r="367" spans="1:18" x14ac:dyDescent="0.25">
      <c r="A367" s="94" t="s">
        <v>200</v>
      </c>
      <c r="B367" s="94" t="s">
        <v>201</v>
      </c>
      <c r="C367" s="94" t="s">
        <v>232</v>
      </c>
      <c r="D367" s="94" t="s">
        <v>156</v>
      </c>
      <c r="E367" s="94" t="s">
        <v>264</v>
      </c>
      <c r="F367" s="94" t="s">
        <v>109</v>
      </c>
      <c r="G367" s="94" t="s">
        <v>204</v>
      </c>
      <c r="H367" s="94" t="s">
        <v>944</v>
      </c>
      <c r="I367" s="94" t="s">
        <v>1566</v>
      </c>
      <c r="J367" s="94" t="s">
        <v>22</v>
      </c>
      <c r="K367" s="94" t="s">
        <v>147</v>
      </c>
      <c r="L367" s="94" t="s">
        <v>148</v>
      </c>
      <c r="M367" s="94" t="s">
        <v>234</v>
      </c>
      <c r="N367" s="94" t="s">
        <v>74</v>
      </c>
      <c r="O367" s="94" t="s">
        <v>76</v>
      </c>
      <c r="P367" s="94">
        <v>99999</v>
      </c>
      <c r="Q367" s="94" t="s">
        <v>265</v>
      </c>
      <c r="R367" s="94" t="s">
        <v>76</v>
      </c>
    </row>
    <row r="368" spans="1:18" x14ac:dyDescent="0.25">
      <c r="A368" s="94" t="s">
        <v>200</v>
      </c>
      <c r="B368" s="94" t="s">
        <v>201</v>
      </c>
      <c r="C368" s="94" t="s">
        <v>232</v>
      </c>
      <c r="D368" s="94" t="s">
        <v>156</v>
      </c>
      <c r="E368" s="94" t="s">
        <v>359</v>
      </c>
      <c r="F368" s="94" t="s">
        <v>109</v>
      </c>
      <c r="G368" s="94" t="s">
        <v>204</v>
      </c>
      <c r="H368" s="94" t="s">
        <v>944</v>
      </c>
      <c r="I368" s="94" t="s">
        <v>1566</v>
      </c>
      <c r="J368" s="94" t="s">
        <v>22</v>
      </c>
      <c r="K368" s="94" t="s">
        <v>147</v>
      </c>
      <c r="L368" s="94" t="s">
        <v>148</v>
      </c>
      <c r="M368" s="94" t="s">
        <v>234</v>
      </c>
      <c r="N368" s="94" t="s">
        <v>74</v>
      </c>
      <c r="O368" s="94" t="s">
        <v>76</v>
      </c>
      <c r="P368" s="94">
        <v>99999</v>
      </c>
      <c r="Q368" s="94" t="s">
        <v>360</v>
      </c>
      <c r="R368" s="94" t="s">
        <v>76</v>
      </c>
    </row>
    <row r="369" spans="1:18" x14ac:dyDescent="0.25">
      <c r="A369" s="94" t="s">
        <v>200</v>
      </c>
      <c r="B369" s="94" t="s">
        <v>201</v>
      </c>
      <c r="C369" s="94" t="s">
        <v>232</v>
      </c>
      <c r="D369" s="94" t="s">
        <v>156</v>
      </c>
      <c r="E369" s="94" t="s">
        <v>966</v>
      </c>
      <c r="F369" s="94" t="s">
        <v>109</v>
      </c>
      <c r="G369" s="94" t="s">
        <v>204</v>
      </c>
      <c r="H369" s="94" t="s">
        <v>944</v>
      </c>
      <c r="I369" s="94" t="s">
        <v>1566</v>
      </c>
      <c r="J369" s="94" t="s">
        <v>22</v>
      </c>
      <c r="K369" s="94" t="s">
        <v>147</v>
      </c>
      <c r="L369" s="94" t="s">
        <v>148</v>
      </c>
      <c r="M369" s="94" t="s">
        <v>234</v>
      </c>
      <c r="N369" s="94" t="s">
        <v>74</v>
      </c>
      <c r="O369" s="94" t="s">
        <v>76</v>
      </c>
      <c r="P369" s="94">
        <v>99999</v>
      </c>
      <c r="Q369" s="94" t="s">
        <v>967</v>
      </c>
      <c r="R369" s="94" t="s">
        <v>76</v>
      </c>
    </row>
    <row r="370" spans="1:18" x14ac:dyDescent="0.25">
      <c r="A370" s="94" t="s">
        <v>200</v>
      </c>
      <c r="B370" s="94" t="s">
        <v>201</v>
      </c>
      <c r="C370" s="94" t="s">
        <v>343</v>
      </c>
      <c r="D370" s="94" t="s">
        <v>156</v>
      </c>
      <c r="E370" s="94" t="s">
        <v>1071</v>
      </c>
      <c r="F370" s="94" t="s">
        <v>109</v>
      </c>
      <c r="G370" s="94" t="s">
        <v>204</v>
      </c>
      <c r="H370" s="94" t="s">
        <v>944</v>
      </c>
      <c r="I370" s="94" t="s">
        <v>1566</v>
      </c>
      <c r="J370" s="94" t="s">
        <v>22</v>
      </c>
      <c r="K370" s="94" t="s">
        <v>147</v>
      </c>
      <c r="L370" s="94" t="s">
        <v>148</v>
      </c>
      <c r="M370" s="94" t="s">
        <v>345</v>
      </c>
      <c r="N370" s="94" t="s">
        <v>74</v>
      </c>
      <c r="O370" s="94" t="s">
        <v>76</v>
      </c>
      <c r="P370" s="94">
        <v>99999</v>
      </c>
      <c r="Q370" s="94" t="s">
        <v>1072</v>
      </c>
      <c r="R370" s="94" t="s">
        <v>76</v>
      </c>
    </row>
    <row r="371" spans="1:18" x14ac:dyDescent="0.25">
      <c r="A371" s="94" t="s">
        <v>200</v>
      </c>
      <c r="B371" s="94" t="s">
        <v>201</v>
      </c>
      <c r="C371" s="94" t="s">
        <v>442</v>
      </c>
      <c r="D371" s="94" t="s">
        <v>218</v>
      </c>
      <c r="E371" s="94" t="s">
        <v>203</v>
      </c>
      <c r="F371" s="94" t="s">
        <v>109</v>
      </c>
      <c r="G371" s="94" t="s">
        <v>204</v>
      </c>
      <c r="H371" s="94" t="s">
        <v>944</v>
      </c>
      <c r="I371" s="94" t="s">
        <v>1569</v>
      </c>
      <c r="J371" s="94" t="s">
        <v>22</v>
      </c>
      <c r="K371" s="94" t="s">
        <v>147</v>
      </c>
      <c r="L371" s="94" t="s">
        <v>148</v>
      </c>
      <c r="M371" s="94" t="s">
        <v>443</v>
      </c>
      <c r="N371" s="94" t="s">
        <v>74</v>
      </c>
      <c r="O371" s="94" t="s">
        <v>76</v>
      </c>
      <c r="P371" s="94">
        <v>10521</v>
      </c>
      <c r="Q371" s="94" t="s">
        <v>206</v>
      </c>
      <c r="R371" s="94" t="s">
        <v>76</v>
      </c>
    </row>
    <row r="372" spans="1:18" x14ac:dyDescent="0.25">
      <c r="A372" s="94" t="s">
        <v>200</v>
      </c>
      <c r="B372" s="94" t="s">
        <v>201</v>
      </c>
      <c r="C372" s="94" t="s">
        <v>343</v>
      </c>
      <c r="D372" s="94" t="s">
        <v>156</v>
      </c>
      <c r="E372" s="94" t="s">
        <v>1061</v>
      </c>
      <c r="F372" s="94" t="s">
        <v>109</v>
      </c>
      <c r="G372" s="94" t="s">
        <v>204</v>
      </c>
      <c r="H372" s="94" t="s">
        <v>944</v>
      </c>
      <c r="I372" s="94" t="s">
        <v>1566</v>
      </c>
      <c r="J372" s="94" t="s">
        <v>22</v>
      </c>
      <c r="K372" s="94" t="s">
        <v>147</v>
      </c>
      <c r="L372" s="94" t="s">
        <v>148</v>
      </c>
      <c r="M372" s="94" t="s">
        <v>345</v>
      </c>
      <c r="N372" s="94" t="s">
        <v>74</v>
      </c>
      <c r="O372" s="94" t="s">
        <v>76</v>
      </c>
      <c r="P372" s="94">
        <v>99999</v>
      </c>
      <c r="Q372" s="94" t="s">
        <v>1062</v>
      </c>
      <c r="R372" s="94" t="s">
        <v>76</v>
      </c>
    </row>
    <row r="373" spans="1:18" x14ac:dyDescent="0.25">
      <c r="A373" s="94" t="s">
        <v>200</v>
      </c>
      <c r="B373" s="94" t="s">
        <v>201</v>
      </c>
      <c r="C373" s="94" t="s">
        <v>343</v>
      </c>
      <c r="D373" s="94" t="s">
        <v>156</v>
      </c>
      <c r="E373" s="94" t="s">
        <v>1075</v>
      </c>
      <c r="F373" s="94" t="s">
        <v>109</v>
      </c>
      <c r="G373" s="94" t="s">
        <v>204</v>
      </c>
      <c r="H373" s="94" t="s">
        <v>944</v>
      </c>
      <c r="I373" s="94" t="s">
        <v>1566</v>
      </c>
      <c r="J373" s="94" t="s">
        <v>22</v>
      </c>
      <c r="K373" s="94" t="s">
        <v>147</v>
      </c>
      <c r="L373" s="94" t="s">
        <v>148</v>
      </c>
      <c r="M373" s="94" t="s">
        <v>345</v>
      </c>
      <c r="N373" s="94" t="s">
        <v>74</v>
      </c>
      <c r="O373" s="94" t="s">
        <v>76</v>
      </c>
      <c r="P373" s="94">
        <v>99999</v>
      </c>
      <c r="Q373" s="94" t="s">
        <v>1076</v>
      </c>
      <c r="R373" s="94" t="s">
        <v>76</v>
      </c>
    </row>
    <row r="374" spans="1:18" x14ac:dyDescent="0.25">
      <c r="A374" s="94" t="s">
        <v>200</v>
      </c>
      <c r="B374" s="94" t="s">
        <v>201</v>
      </c>
      <c r="C374" s="94" t="s">
        <v>343</v>
      </c>
      <c r="D374" s="94" t="s">
        <v>156</v>
      </c>
      <c r="E374" s="94" t="s">
        <v>1077</v>
      </c>
      <c r="F374" s="94" t="s">
        <v>109</v>
      </c>
      <c r="G374" s="94" t="s">
        <v>204</v>
      </c>
      <c r="H374" s="94" t="s">
        <v>944</v>
      </c>
      <c r="I374" s="94" t="s">
        <v>1566</v>
      </c>
      <c r="J374" s="94" t="s">
        <v>22</v>
      </c>
      <c r="K374" s="94" t="s">
        <v>147</v>
      </c>
      <c r="L374" s="94" t="s">
        <v>148</v>
      </c>
      <c r="M374" s="94" t="s">
        <v>345</v>
      </c>
      <c r="N374" s="94" t="s">
        <v>74</v>
      </c>
      <c r="O374" s="94" t="s">
        <v>76</v>
      </c>
      <c r="P374" s="94">
        <v>99999</v>
      </c>
      <c r="Q374" s="94" t="s">
        <v>1078</v>
      </c>
      <c r="R374" s="94" t="s">
        <v>76</v>
      </c>
    </row>
    <row r="375" spans="1:18" x14ac:dyDescent="0.25">
      <c r="A375" s="94" t="s">
        <v>200</v>
      </c>
      <c r="B375" s="94" t="s">
        <v>201</v>
      </c>
      <c r="C375" s="94" t="s">
        <v>232</v>
      </c>
      <c r="D375" s="94" t="s">
        <v>156</v>
      </c>
      <c r="E375" s="94" t="s">
        <v>952</v>
      </c>
      <c r="F375" s="94" t="s">
        <v>109</v>
      </c>
      <c r="G375" s="94" t="s">
        <v>204</v>
      </c>
      <c r="H375" s="94" t="s">
        <v>944</v>
      </c>
      <c r="I375" s="94" t="s">
        <v>1566</v>
      </c>
      <c r="J375" s="94" t="s">
        <v>22</v>
      </c>
      <c r="K375" s="94" t="s">
        <v>147</v>
      </c>
      <c r="L375" s="94" t="s">
        <v>148</v>
      </c>
      <c r="M375" s="94" t="s">
        <v>234</v>
      </c>
      <c r="N375" s="94" t="s">
        <v>74</v>
      </c>
      <c r="O375" s="94" t="s">
        <v>76</v>
      </c>
      <c r="P375" s="94">
        <v>99999</v>
      </c>
      <c r="Q375" s="94" t="s">
        <v>953</v>
      </c>
      <c r="R375" s="94" t="s">
        <v>76</v>
      </c>
    </row>
    <row r="376" spans="1:18" x14ac:dyDescent="0.25">
      <c r="A376" s="94" t="s">
        <v>200</v>
      </c>
      <c r="B376" s="94" t="s">
        <v>201</v>
      </c>
      <c r="C376" s="94" t="s">
        <v>343</v>
      </c>
      <c r="D376" s="94" t="s">
        <v>156</v>
      </c>
      <c r="E376" s="94" t="s">
        <v>250</v>
      </c>
      <c r="F376" s="94" t="s">
        <v>109</v>
      </c>
      <c r="G376" s="94" t="s">
        <v>204</v>
      </c>
      <c r="H376" s="94" t="s">
        <v>944</v>
      </c>
      <c r="I376" s="94" t="s">
        <v>1566</v>
      </c>
      <c r="J376" s="94" t="s">
        <v>22</v>
      </c>
      <c r="K376" s="94" t="s">
        <v>147</v>
      </c>
      <c r="L376" s="94" t="s">
        <v>148</v>
      </c>
      <c r="M376" s="94" t="s">
        <v>345</v>
      </c>
      <c r="N376" s="94" t="s">
        <v>74</v>
      </c>
      <c r="O376" s="94" t="s">
        <v>76</v>
      </c>
      <c r="P376" s="94">
        <v>99999</v>
      </c>
      <c r="Q376" s="94" t="s">
        <v>251</v>
      </c>
      <c r="R376" s="94" t="s">
        <v>76</v>
      </c>
    </row>
    <row r="377" spans="1:18" x14ac:dyDescent="0.25">
      <c r="A377" s="94" t="s">
        <v>200</v>
      </c>
      <c r="B377" s="94" t="s">
        <v>201</v>
      </c>
      <c r="C377" s="94" t="s">
        <v>343</v>
      </c>
      <c r="D377" s="94" t="s">
        <v>156</v>
      </c>
      <c r="E377" s="94" t="s">
        <v>452</v>
      </c>
      <c r="F377" s="94" t="s">
        <v>109</v>
      </c>
      <c r="G377" s="94" t="s">
        <v>204</v>
      </c>
      <c r="H377" s="94" t="s">
        <v>944</v>
      </c>
      <c r="I377" s="94" t="s">
        <v>1566</v>
      </c>
      <c r="J377" s="94" t="s">
        <v>22</v>
      </c>
      <c r="K377" s="94" t="s">
        <v>147</v>
      </c>
      <c r="L377" s="94" t="s">
        <v>148</v>
      </c>
      <c r="M377" s="94" t="s">
        <v>345</v>
      </c>
      <c r="N377" s="94" t="s">
        <v>74</v>
      </c>
      <c r="O377" s="94" t="s">
        <v>76</v>
      </c>
      <c r="P377" s="94">
        <v>99999</v>
      </c>
      <c r="Q377" s="94" t="s">
        <v>453</v>
      </c>
      <c r="R377" s="94" t="s">
        <v>76</v>
      </c>
    </row>
    <row r="378" spans="1:18" x14ac:dyDescent="0.25">
      <c r="A378" s="94" t="s">
        <v>200</v>
      </c>
      <c r="B378" s="94" t="s">
        <v>201</v>
      </c>
      <c r="C378" s="94" t="s">
        <v>343</v>
      </c>
      <c r="D378" s="94" t="s">
        <v>156</v>
      </c>
      <c r="E378" s="94" t="s">
        <v>238</v>
      </c>
      <c r="F378" s="94" t="s">
        <v>109</v>
      </c>
      <c r="G378" s="94" t="s">
        <v>204</v>
      </c>
      <c r="H378" s="94" t="s">
        <v>944</v>
      </c>
      <c r="I378" s="94" t="s">
        <v>1566</v>
      </c>
      <c r="J378" s="94" t="s">
        <v>22</v>
      </c>
      <c r="K378" s="94" t="s">
        <v>147</v>
      </c>
      <c r="L378" s="94" t="s">
        <v>148</v>
      </c>
      <c r="M378" s="94" t="s">
        <v>345</v>
      </c>
      <c r="N378" s="94" t="s">
        <v>74</v>
      </c>
      <c r="O378" s="94" t="s">
        <v>76</v>
      </c>
      <c r="P378" s="94">
        <v>99999</v>
      </c>
      <c r="Q378" s="94" t="s">
        <v>239</v>
      </c>
      <c r="R378" s="94" t="s">
        <v>76</v>
      </c>
    </row>
    <row r="379" spans="1:18" x14ac:dyDescent="0.25">
      <c r="A379" s="94" t="s">
        <v>200</v>
      </c>
      <c r="B379" s="94" t="s">
        <v>201</v>
      </c>
      <c r="C379" s="94" t="s">
        <v>343</v>
      </c>
      <c r="D379" s="94" t="s">
        <v>156</v>
      </c>
      <c r="E379" s="94" t="s">
        <v>1065</v>
      </c>
      <c r="F379" s="94" t="s">
        <v>109</v>
      </c>
      <c r="G379" s="94" t="s">
        <v>204</v>
      </c>
      <c r="H379" s="94" t="s">
        <v>944</v>
      </c>
      <c r="I379" s="94" t="s">
        <v>1566</v>
      </c>
      <c r="J379" s="94" t="s">
        <v>22</v>
      </c>
      <c r="K379" s="94" t="s">
        <v>147</v>
      </c>
      <c r="L379" s="94" t="s">
        <v>148</v>
      </c>
      <c r="M379" s="94" t="s">
        <v>345</v>
      </c>
      <c r="N379" s="94" t="s">
        <v>74</v>
      </c>
      <c r="O379" s="94" t="s">
        <v>76</v>
      </c>
      <c r="P379" s="94">
        <v>99999</v>
      </c>
      <c r="Q379" s="94" t="s">
        <v>1066</v>
      </c>
      <c r="R379" s="94" t="s">
        <v>76</v>
      </c>
    </row>
    <row r="380" spans="1:18" x14ac:dyDescent="0.25">
      <c r="A380" s="94" t="s">
        <v>200</v>
      </c>
      <c r="B380" s="94" t="s">
        <v>201</v>
      </c>
      <c r="C380" s="94" t="s">
        <v>343</v>
      </c>
      <c r="D380" s="94" t="s">
        <v>156</v>
      </c>
      <c r="E380" s="94" t="s">
        <v>1079</v>
      </c>
      <c r="F380" s="94" t="s">
        <v>109</v>
      </c>
      <c r="G380" s="94" t="s">
        <v>204</v>
      </c>
      <c r="H380" s="94" t="s">
        <v>944</v>
      </c>
      <c r="I380" s="94" t="s">
        <v>1566</v>
      </c>
      <c r="J380" s="94" t="s">
        <v>22</v>
      </c>
      <c r="K380" s="94" t="s">
        <v>147</v>
      </c>
      <c r="L380" s="94" t="s">
        <v>148</v>
      </c>
      <c r="M380" s="94" t="s">
        <v>345</v>
      </c>
      <c r="N380" s="94" t="s">
        <v>74</v>
      </c>
      <c r="O380" s="94" t="s">
        <v>76</v>
      </c>
      <c r="P380" s="94">
        <v>99999</v>
      </c>
      <c r="Q380" s="94" t="s">
        <v>1080</v>
      </c>
      <c r="R380" s="94" t="s">
        <v>76</v>
      </c>
    </row>
    <row r="381" spans="1:18" x14ac:dyDescent="0.25">
      <c r="A381" s="94" t="s">
        <v>200</v>
      </c>
      <c r="B381" s="94" t="s">
        <v>201</v>
      </c>
      <c r="C381" s="94" t="s">
        <v>343</v>
      </c>
      <c r="D381" s="94" t="s">
        <v>156</v>
      </c>
      <c r="E381" s="94" t="s">
        <v>277</v>
      </c>
      <c r="F381" s="94" t="s">
        <v>109</v>
      </c>
      <c r="G381" s="94" t="s">
        <v>204</v>
      </c>
      <c r="H381" s="94" t="s">
        <v>944</v>
      </c>
      <c r="I381" s="94" t="s">
        <v>1566</v>
      </c>
      <c r="J381" s="94" t="s">
        <v>22</v>
      </c>
      <c r="K381" s="94" t="s">
        <v>147</v>
      </c>
      <c r="L381" s="94" t="s">
        <v>148</v>
      </c>
      <c r="M381" s="94" t="s">
        <v>345</v>
      </c>
      <c r="N381" s="94" t="s">
        <v>74</v>
      </c>
      <c r="O381" s="94" t="s">
        <v>76</v>
      </c>
      <c r="P381" s="94">
        <v>99999</v>
      </c>
      <c r="Q381" s="94" t="s">
        <v>278</v>
      </c>
      <c r="R381" s="94" t="s">
        <v>76</v>
      </c>
    </row>
    <row r="382" spans="1:18" x14ac:dyDescent="0.25">
      <c r="A382" s="94" t="s">
        <v>200</v>
      </c>
      <c r="B382" s="94" t="s">
        <v>201</v>
      </c>
      <c r="C382" s="94" t="s">
        <v>343</v>
      </c>
      <c r="D382" s="94" t="s">
        <v>156</v>
      </c>
      <c r="E382" s="94" t="s">
        <v>242</v>
      </c>
      <c r="F382" s="94" t="s">
        <v>109</v>
      </c>
      <c r="G382" s="94" t="s">
        <v>204</v>
      </c>
      <c r="H382" s="94" t="s">
        <v>944</v>
      </c>
      <c r="I382" s="94" t="s">
        <v>1566</v>
      </c>
      <c r="J382" s="94" t="s">
        <v>22</v>
      </c>
      <c r="K382" s="94" t="s">
        <v>147</v>
      </c>
      <c r="L382" s="94" t="s">
        <v>148</v>
      </c>
      <c r="M382" s="94" t="s">
        <v>345</v>
      </c>
      <c r="N382" s="94" t="s">
        <v>74</v>
      </c>
      <c r="O382" s="94" t="s">
        <v>76</v>
      </c>
      <c r="P382" s="94">
        <v>99999</v>
      </c>
      <c r="Q382" s="94" t="s">
        <v>243</v>
      </c>
      <c r="R382" s="94" t="s">
        <v>76</v>
      </c>
    </row>
    <row r="383" spans="1:18" x14ac:dyDescent="0.25">
      <c r="A383" s="94" t="s">
        <v>200</v>
      </c>
      <c r="B383" s="94" t="s">
        <v>201</v>
      </c>
      <c r="C383" s="94" t="s">
        <v>442</v>
      </c>
      <c r="D383" s="94" t="s">
        <v>154</v>
      </c>
      <c r="E383" s="94" t="s">
        <v>203</v>
      </c>
      <c r="F383" s="94" t="s">
        <v>109</v>
      </c>
      <c r="G383" s="94" t="s">
        <v>204</v>
      </c>
      <c r="H383" s="94" t="s">
        <v>944</v>
      </c>
      <c r="I383" s="94" t="s">
        <v>1573</v>
      </c>
      <c r="J383" s="94" t="s">
        <v>22</v>
      </c>
      <c r="K383" s="94" t="s">
        <v>147</v>
      </c>
      <c r="L383" s="94" t="s">
        <v>148</v>
      </c>
      <c r="M383" s="94" t="s">
        <v>443</v>
      </c>
      <c r="N383" s="94" t="s">
        <v>74</v>
      </c>
      <c r="O383" s="94" t="s">
        <v>76</v>
      </c>
      <c r="P383" s="94">
        <v>10531</v>
      </c>
      <c r="Q383" s="94" t="s">
        <v>206</v>
      </c>
      <c r="R383" s="94" t="s">
        <v>76</v>
      </c>
    </row>
    <row r="384" spans="1:18" x14ac:dyDescent="0.25">
      <c r="A384" s="94" t="s">
        <v>200</v>
      </c>
      <c r="B384" s="94" t="s">
        <v>201</v>
      </c>
      <c r="C384" s="94" t="s">
        <v>343</v>
      </c>
      <c r="D384" s="94" t="s">
        <v>156</v>
      </c>
      <c r="E384" s="94" t="s">
        <v>1081</v>
      </c>
      <c r="F384" s="94" t="s">
        <v>109</v>
      </c>
      <c r="G384" s="94" t="s">
        <v>204</v>
      </c>
      <c r="H384" s="94" t="s">
        <v>944</v>
      </c>
      <c r="I384" s="94" t="s">
        <v>1566</v>
      </c>
      <c r="J384" s="94" t="s">
        <v>22</v>
      </c>
      <c r="K384" s="94" t="s">
        <v>147</v>
      </c>
      <c r="L384" s="94" t="s">
        <v>148</v>
      </c>
      <c r="M384" s="94" t="s">
        <v>345</v>
      </c>
      <c r="N384" s="94" t="s">
        <v>74</v>
      </c>
      <c r="O384" s="94" t="s">
        <v>76</v>
      </c>
      <c r="P384" s="94">
        <v>99999</v>
      </c>
      <c r="Q384" s="94" t="s">
        <v>1082</v>
      </c>
      <c r="R384" s="94" t="s">
        <v>76</v>
      </c>
    </row>
    <row r="385" spans="1:18" x14ac:dyDescent="0.25">
      <c r="A385" s="94" t="s">
        <v>200</v>
      </c>
      <c r="B385" s="94" t="s">
        <v>201</v>
      </c>
      <c r="C385" s="94" t="s">
        <v>343</v>
      </c>
      <c r="D385" s="94" t="s">
        <v>156</v>
      </c>
      <c r="E385" s="94" t="s">
        <v>1085</v>
      </c>
      <c r="F385" s="94" t="s">
        <v>109</v>
      </c>
      <c r="G385" s="94" t="s">
        <v>204</v>
      </c>
      <c r="H385" s="94" t="s">
        <v>944</v>
      </c>
      <c r="I385" s="94" t="s">
        <v>1566</v>
      </c>
      <c r="J385" s="94" t="s">
        <v>22</v>
      </c>
      <c r="K385" s="94" t="s">
        <v>147</v>
      </c>
      <c r="L385" s="94" t="s">
        <v>148</v>
      </c>
      <c r="M385" s="94" t="s">
        <v>345</v>
      </c>
      <c r="N385" s="94" t="s">
        <v>74</v>
      </c>
      <c r="O385" s="94" t="s">
        <v>76</v>
      </c>
      <c r="P385" s="94">
        <v>99999</v>
      </c>
      <c r="Q385" s="94" t="s">
        <v>1086</v>
      </c>
      <c r="R385" s="94" t="s">
        <v>76</v>
      </c>
    </row>
    <row r="386" spans="1:18" x14ac:dyDescent="0.25">
      <c r="A386" s="94" t="s">
        <v>200</v>
      </c>
      <c r="B386" s="94" t="s">
        <v>201</v>
      </c>
      <c r="C386" s="94" t="s">
        <v>343</v>
      </c>
      <c r="D386" s="94" t="s">
        <v>156</v>
      </c>
      <c r="E386" s="94" t="s">
        <v>248</v>
      </c>
      <c r="F386" s="94" t="s">
        <v>109</v>
      </c>
      <c r="G386" s="94" t="s">
        <v>204</v>
      </c>
      <c r="H386" s="94" t="s">
        <v>944</v>
      </c>
      <c r="I386" s="94" t="s">
        <v>1566</v>
      </c>
      <c r="J386" s="94" t="s">
        <v>22</v>
      </c>
      <c r="K386" s="94" t="s">
        <v>147</v>
      </c>
      <c r="L386" s="94" t="s">
        <v>148</v>
      </c>
      <c r="M386" s="94" t="s">
        <v>345</v>
      </c>
      <c r="N386" s="94" t="s">
        <v>74</v>
      </c>
      <c r="O386" s="94" t="s">
        <v>76</v>
      </c>
      <c r="P386" s="94">
        <v>99999</v>
      </c>
      <c r="Q386" s="94" t="s">
        <v>249</v>
      </c>
      <c r="R386" s="94" t="s">
        <v>76</v>
      </c>
    </row>
    <row r="387" spans="1:18" x14ac:dyDescent="0.25">
      <c r="A387" s="94" t="s">
        <v>200</v>
      </c>
      <c r="B387" s="94" t="s">
        <v>201</v>
      </c>
      <c r="C387" s="94" t="s">
        <v>343</v>
      </c>
      <c r="D387" s="94" t="s">
        <v>156</v>
      </c>
      <c r="E387" s="94" t="s">
        <v>1073</v>
      </c>
      <c r="F387" s="94" t="s">
        <v>109</v>
      </c>
      <c r="G387" s="94" t="s">
        <v>204</v>
      </c>
      <c r="H387" s="94" t="s">
        <v>944</v>
      </c>
      <c r="I387" s="94" t="s">
        <v>1566</v>
      </c>
      <c r="J387" s="94" t="s">
        <v>22</v>
      </c>
      <c r="K387" s="94" t="s">
        <v>147</v>
      </c>
      <c r="L387" s="94" t="s">
        <v>148</v>
      </c>
      <c r="M387" s="94" t="s">
        <v>345</v>
      </c>
      <c r="N387" s="94" t="s">
        <v>74</v>
      </c>
      <c r="O387" s="94" t="s">
        <v>76</v>
      </c>
      <c r="P387" s="94">
        <v>99999</v>
      </c>
      <c r="Q387" s="94" t="s">
        <v>1074</v>
      </c>
      <c r="R387" s="94" t="s">
        <v>76</v>
      </c>
    </row>
    <row r="388" spans="1:18" x14ac:dyDescent="0.25">
      <c r="A388" s="94" t="s">
        <v>200</v>
      </c>
      <c r="B388" s="94" t="s">
        <v>201</v>
      </c>
      <c r="C388" s="94" t="s">
        <v>343</v>
      </c>
      <c r="D388" s="94" t="s">
        <v>156</v>
      </c>
      <c r="E388" s="94" t="s">
        <v>1069</v>
      </c>
      <c r="F388" s="94" t="s">
        <v>109</v>
      </c>
      <c r="G388" s="94" t="s">
        <v>204</v>
      </c>
      <c r="H388" s="94" t="s">
        <v>944</v>
      </c>
      <c r="I388" s="94" t="s">
        <v>1566</v>
      </c>
      <c r="J388" s="94" t="s">
        <v>22</v>
      </c>
      <c r="K388" s="94" t="s">
        <v>147</v>
      </c>
      <c r="L388" s="94" t="s">
        <v>148</v>
      </c>
      <c r="M388" s="94" t="s">
        <v>345</v>
      </c>
      <c r="N388" s="94" t="s">
        <v>74</v>
      </c>
      <c r="O388" s="94" t="s">
        <v>76</v>
      </c>
      <c r="P388" s="94">
        <v>99999</v>
      </c>
      <c r="Q388" s="94" t="s">
        <v>1070</v>
      </c>
      <c r="R388" s="94" t="s">
        <v>76</v>
      </c>
    </row>
    <row r="389" spans="1:18" x14ac:dyDescent="0.25">
      <c r="A389" s="94" t="s">
        <v>200</v>
      </c>
      <c r="B389" s="94" t="s">
        <v>201</v>
      </c>
      <c r="C389" s="94" t="s">
        <v>343</v>
      </c>
      <c r="D389" s="94" t="s">
        <v>156</v>
      </c>
      <c r="E389" s="94" t="s">
        <v>1067</v>
      </c>
      <c r="F389" s="94" t="s">
        <v>109</v>
      </c>
      <c r="G389" s="94" t="s">
        <v>204</v>
      </c>
      <c r="H389" s="94" t="s">
        <v>944</v>
      </c>
      <c r="I389" s="94" t="s">
        <v>1566</v>
      </c>
      <c r="J389" s="94" t="s">
        <v>22</v>
      </c>
      <c r="K389" s="94" t="s">
        <v>147</v>
      </c>
      <c r="L389" s="94" t="s">
        <v>148</v>
      </c>
      <c r="M389" s="94" t="s">
        <v>345</v>
      </c>
      <c r="N389" s="94" t="s">
        <v>74</v>
      </c>
      <c r="O389" s="94" t="s">
        <v>76</v>
      </c>
      <c r="P389" s="94">
        <v>99999</v>
      </c>
      <c r="Q389" s="94" t="s">
        <v>1068</v>
      </c>
      <c r="R389" s="94" t="s">
        <v>76</v>
      </c>
    </row>
    <row r="390" spans="1:18" x14ac:dyDescent="0.25">
      <c r="A390" s="94" t="s">
        <v>200</v>
      </c>
      <c r="B390" s="94" t="s">
        <v>201</v>
      </c>
      <c r="C390" s="94" t="s">
        <v>343</v>
      </c>
      <c r="D390" s="94" t="s">
        <v>156</v>
      </c>
      <c r="E390" s="94" t="s">
        <v>1049</v>
      </c>
      <c r="F390" s="94" t="s">
        <v>109</v>
      </c>
      <c r="G390" s="94" t="s">
        <v>204</v>
      </c>
      <c r="H390" s="94" t="s">
        <v>944</v>
      </c>
      <c r="I390" s="94" t="s">
        <v>1566</v>
      </c>
      <c r="J390" s="94" t="s">
        <v>22</v>
      </c>
      <c r="K390" s="94" t="s">
        <v>147</v>
      </c>
      <c r="L390" s="94" t="s">
        <v>148</v>
      </c>
      <c r="M390" s="94" t="s">
        <v>345</v>
      </c>
      <c r="N390" s="94" t="s">
        <v>74</v>
      </c>
      <c r="O390" s="94" t="s">
        <v>76</v>
      </c>
      <c r="P390" s="94">
        <v>99999</v>
      </c>
      <c r="Q390" s="94" t="s">
        <v>1050</v>
      </c>
      <c r="R390" s="94" t="s">
        <v>76</v>
      </c>
    </row>
    <row r="391" spans="1:18" x14ac:dyDescent="0.25">
      <c r="A391" s="94" t="s">
        <v>200</v>
      </c>
      <c r="B391" s="94" t="s">
        <v>201</v>
      </c>
      <c r="C391" s="94" t="s">
        <v>343</v>
      </c>
      <c r="D391" s="94" t="s">
        <v>156</v>
      </c>
      <c r="E391" s="94" t="s">
        <v>454</v>
      </c>
      <c r="F391" s="94" t="s">
        <v>109</v>
      </c>
      <c r="G391" s="94" t="s">
        <v>204</v>
      </c>
      <c r="H391" s="94" t="s">
        <v>944</v>
      </c>
      <c r="I391" s="94" t="s">
        <v>1566</v>
      </c>
      <c r="J391" s="94" t="s">
        <v>22</v>
      </c>
      <c r="K391" s="94" t="s">
        <v>147</v>
      </c>
      <c r="L391" s="94" t="s">
        <v>148</v>
      </c>
      <c r="M391" s="94" t="s">
        <v>345</v>
      </c>
      <c r="N391" s="94" t="s">
        <v>74</v>
      </c>
      <c r="O391" s="94" t="s">
        <v>76</v>
      </c>
      <c r="P391" s="94">
        <v>99999</v>
      </c>
      <c r="Q391" s="94" t="s">
        <v>455</v>
      </c>
      <c r="R391" s="94" t="s">
        <v>76</v>
      </c>
    </row>
    <row r="392" spans="1:18" x14ac:dyDescent="0.25">
      <c r="A392" s="94" t="s">
        <v>200</v>
      </c>
      <c r="B392" s="94" t="s">
        <v>201</v>
      </c>
      <c r="C392" s="94" t="s">
        <v>343</v>
      </c>
      <c r="D392" s="94" t="s">
        <v>156</v>
      </c>
      <c r="E392" s="94" t="s">
        <v>1051</v>
      </c>
      <c r="F392" s="94" t="s">
        <v>109</v>
      </c>
      <c r="G392" s="94" t="s">
        <v>204</v>
      </c>
      <c r="H392" s="94" t="s">
        <v>944</v>
      </c>
      <c r="I392" s="94" t="s">
        <v>1566</v>
      </c>
      <c r="J392" s="94" t="s">
        <v>22</v>
      </c>
      <c r="K392" s="94" t="s">
        <v>147</v>
      </c>
      <c r="L392" s="94" t="s">
        <v>148</v>
      </c>
      <c r="M392" s="94" t="s">
        <v>345</v>
      </c>
      <c r="N392" s="94" t="s">
        <v>74</v>
      </c>
      <c r="O392" s="94" t="s">
        <v>76</v>
      </c>
      <c r="P392" s="94">
        <v>99999</v>
      </c>
      <c r="Q392" s="94" t="s">
        <v>1052</v>
      </c>
      <c r="R392" s="94" t="s">
        <v>76</v>
      </c>
    </row>
    <row r="393" spans="1:18" x14ac:dyDescent="0.25">
      <c r="A393" s="94" t="s">
        <v>200</v>
      </c>
      <c r="B393" s="94" t="s">
        <v>201</v>
      </c>
      <c r="C393" s="94" t="s">
        <v>343</v>
      </c>
      <c r="D393" s="94" t="s">
        <v>156</v>
      </c>
      <c r="E393" s="94" t="s">
        <v>1053</v>
      </c>
      <c r="F393" s="94" t="s">
        <v>109</v>
      </c>
      <c r="G393" s="94" t="s">
        <v>204</v>
      </c>
      <c r="H393" s="94" t="s">
        <v>944</v>
      </c>
      <c r="I393" s="94" t="s">
        <v>1566</v>
      </c>
      <c r="J393" s="94" t="s">
        <v>22</v>
      </c>
      <c r="K393" s="94" t="s">
        <v>147</v>
      </c>
      <c r="L393" s="94" t="s">
        <v>148</v>
      </c>
      <c r="M393" s="94" t="s">
        <v>345</v>
      </c>
      <c r="N393" s="94" t="s">
        <v>74</v>
      </c>
      <c r="O393" s="94" t="s">
        <v>76</v>
      </c>
      <c r="P393" s="94">
        <v>99999</v>
      </c>
      <c r="Q393" s="94" t="s">
        <v>1054</v>
      </c>
      <c r="R393" s="94" t="s">
        <v>76</v>
      </c>
    </row>
    <row r="394" spans="1:18" x14ac:dyDescent="0.25">
      <c r="A394" s="94" t="s">
        <v>200</v>
      </c>
      <c r="B394" s="94" t="s">
        <v>201</v>
      </c>
      <c r="C394" s="94" t="s">
        <v>343</v>
      </c>
      <c r="D394" s="94" t="s">
        <v>156</v>
      </c>
      <c r="E394" s="94" t="s">
        <v>1055</v>
      </c>
      <c r="F394" s="94" t="s">
        <v>109</v>
      </c>
      <c r="G394" s="94" t="s">
        <v>204</v>
      </c>
      <c r="H394" s="94" t="s">
        <v>944</v>
      </c>
      <c r="I394" s="94" t="s">
        <v>1566</v>
      </c>
      <c r="J394" s="94" t="s">
        <v>22</v>
      </c>
      <c r="K394" s="94" t="s">
        <v>147</v>
      </c>
      <c r="L394" s="94" t="s">
        <v>148</v>
      </c>
      <c r="M394" s="94" t="s">
        <v>345</v>
      </c>
      <c r="N394" s="94" t="s">
        <v>74</v>
      </c>
      <c r="O394" s="94" t="s">
        <v>76</v>
      </c>
      <c r="P394" s="94">
        <v>99999</v>
      </c>
      <c r="Q394" s="94" t="s">
        <v>1056</v>
      </c>
      <c r="R394" s="94" t="s">
        <v>76</v>
      </c>
    </row>
    <row r="395" spans="1:18" x14ac:dyDescent="0.25">
      <c r="A395" s="94" t="s">
        <v>200</v>
      </c>
      <c r="B395" s="94" t="s">
        <v>201</v>
      </c>
      <c r="C395" s="94" t="s">
        <v>343</v>
      </c>
      <c r="D395" s="94" t="s">
        <v>156</v>
      </c>
      <c r="E395" s="94" t="s">
        <v>1057</v>
      </c>
      <c r="F395" s="94" t="s">
        <v>109</v>
      </c>
      <c r="G395" s="94" t="s">
        <v>204</v>
      </c>
      <c r="H395" s="94" t="s">
        <v>944</v>
      </c>
      <c r="I395" s="94" t="s">
        <v>1566</v>
      </c>
      <c r="J395" s="94" t="s">
        <v>22</v>
      </c>
      <c r="K395" s="94" t="s">
        <v>147</v>
      </c>
      <c r="L395" s="94" t="s">
        <v>148</v>
      </c>
      <c r="M395" s="94" t="s">
        <v>345</v>
      </c>
      <c r="N395" s="94" t="s">
        <v>74</v>
      </c>
      <c r="O395" s="94" t="s">
        <v>76</v>
      </c>
      <c r="P395" s="94">
        <v>99999</v>
      </c>
      <c r="Q395" s="94" t="s">
        <v>1058</v>
      </c>
      <c r="R395" s="94" t="s">
        <v>76</v>
      </c>
    </row>
    <row r="396" spans="1:18" x14ac:dyDescent="0.25">
      <c r="A396" s="94" t="s">
        <v>200</v>
      </c>
      <c r="B396" s="94" t="s">
        <v>201</v>
      </c>
      <c r="C396" s="94" t="s">
        <v>343</v>
      </c>
      <c r="D396" s="94" t="s">
        <v>156</v>
      </c>
      <c r="E396" s="94" t="s">
        <v>1059</v>
      </c>
      <c r="F396" s="94" t="s">
        <v>109</v>
      </c>
      <c r="G396" s="94" t="s">
        <v>204</v>
      </c>
      <c r="H396" s="94" t="s">
        <v>944</v>
      </c>
      <c r="I396" s="94" t="s">
        <v>1566</v>
      </c>
      <c r="J396" s="94" t="s">
        <v>22</v>
      </c>
      <c r="K396" s="94" t="s">
        <v>147</v>
      </c>
      <c r="L396" s="94" t="s">
        <v>148</v>
      </c>
      <c r="M396" s="94" t="s">
        <v>345</v>
      </c>
      <c r="N396" s="94" t="s">
        <v>74</v>
      </c>
      <c r="O396" s="94" t="s">
        <v>76</v>
      </c>
      <c r="P396" s="94">
        <v>99999</v>
      </c>
      <c r="Q396" s="94" t="s">
        <v>1060</v>
      </c>
      <c r="R396" s="94" t="s">
        <v>76</v>
      </c>
    </row>
    <row r="397" spans="1:18" x14ac:dyDescent="0.25">
      <c r="A397" s="94" t="s">
        <v>200</v>
      </c>
      <c r="B397" s="94" t="s">
        <v>201</v>
      </c>
      <c r="C397" s="94" t="s">
        <v>343</v>
      </c>
      <c r="D397" s="94" t="s">
        <v>156</v>
      </c>
      <c r="E397" s="94" t="s">
        <v>1083</v>
      </c>
      <c r="F397" s="94" t="s">
        <v>109</v>
      </c>
      <c r="G397" s="94" t="s">
        <v>204</v>
      </c>
      <c r="H397" s="94" t="s">
        <v>944</v>
      </c>
      <c r="I397" s="94" t="s">
        <v>1566</v>
      </c>
      <c r="J397" s="94" t="s">
        <v>22</v>
      </c>
      <c r="K397" s="94" t="s">
        <v>147</v>
      </c>
      <c r="L397" s="94" t="s">
        <v>148</v>
      </c>
      <c r="M397" s="94" t="s">
        <v>345</v>
      </c>
      <c r="N397" s="94" t="s">
        <v>74</v>
      </c>
      <c r="O397" s="94" t="s">
        <v>76</v>
      </c>
      <c r="P397" s="94">
        <v>99999</v>
      </c>
      <c r="Q397" s="94" t="s">
        <v>1084</v>
      </c>
      <c r="R397" s="94" t="s">
        <v>76</v>
      </c>
    </row>
    <row r="398" spans="1:18" x14ac:dyDescent="0.25">
      <c r="A398" s="94" t="s">
        <v>200</v>
      </c>
      <c r="B398" s="94" t="s">
        <v>201</v>
      </c>
      <c r="C398" s="94" t="s">
        <v>442</v>
      </c>
      <c r="D398" s="94" t="s">
        <v>117</v>
      </c>
      <c r="E398" s="94" t="s">
        <v>203</v>
      </c>
      <c r="F398" s="94" t="s">
        <v>109</v>
      </c>
      <c r="G398" s="94" t="s">
        <v>204</v>
      </c>
      <c r="H398" s="94" t="s">
        <v>944</v>
      </c>
      <c r="I398" s="94" t="s">
        <v>1583</v>
      </c>
      <c r="J398" s="94" t="s">
        <v>22</v>
      </c>
      <c r="K398" s="94" t="s">
        <v>147</v>
      </c>
      <c r="L398" s="94" t="s">
        <v>148</v>
      </c>
      <c r="M398" s="94" t="s">
        <v>443</v>
      </c>
      <c r="N398" s="94" t="s">
        <v>74</v>
      </c>
      <c r="O398" s="94" t="s">
        <v>76</v>
      </c>
      <c r="P398" s="94">
        <v>40003</v>
      </c>
      <c r="Q398" s="94" t="s">
        <v>206</v>
      </c>
      <c r="R398" s="94" t="s">
        <v>76</v>
      </c>
    </row>
    <row r="399" spans="1:18" x14ac:dyDescent="0.25">
      <c r="A399" s="94" t="s">
        <v>200</v>
      </c>
      <c r="B399" s="94" t="s">
        <v>201</v>
      </c>
      <c r="C399" s="94" t="s">
        <v>343</v>
      </c>
      <c r="D399" s="94" t="s">
        <v>156</v>
      </c>
      <c r="E399" s="94" t="s">
        <v>1063</v>
      </c>
      <c r="F399" s="94" t="s">
        <v>109</v>
      </c>
      <c r="G399" s="94" t="s">
        <v>204</v>
      </c>
      <c r="H399" s="94" t="s">
        <v>944</v>
      </c>
      <c r="I399" s="94" t="s">
        <v>1566</v>
      </c>
      <c r="J399" s="94" t="s">
        <v>22</v>
      </c>
      <c r="K399" s="94" t="s">
        <v>147</v>
      </c>
      <c r="L399" s="94" t="s">
        <v>148</v>
      </c>
      <c r="M399" s="94" t="s">
        <v>345</v>
      </c>
      <c r="N399" s="94" t="s">
        <v>74</v>
      </c>
      <c r="O399" s="94" t="s">
        <v>76</v>
      </c>
      <c r="P399" s="94">
        <v>99999</v>
      </c>
      <c r="Q399" s="94" t="s">
        <v>1064</v>
      </c>
      <c r="R399" s="94" t="s">
        <v>76</v>
      </c>
    </row>
    <row r="400" spans="1:18" x14ac:dyDescent="0.25">
      <c r="A400" s="94" t="s">
        <v>200</v>
      </c>
      <c r="B400" s="94" t="s">
        <v>201</v>
      </c>
      <c r="C400" s="94" t="s">
        <v>232</v>
      </c>
      <c r="D400" s="94" t="s">
        <v>218</v>
      </c>
      <c r="E400" s="94" t="s">
        <v>203</v>
      </c>
      <c r="F400" s="94" t="s">
        <v>109</v>
      </c>
      <c r="G400" s="94" t="s">
        <v>204</v>
      </c>
      <c r="H400" s="94" t="s">
        <v>944</v>
      </c>
      <c r="I400" s="94" t="s">
        <v>1569</v>
      </c>
      <c r="J400" s="94" t="s">
        <v>22</v>
      </c>
      <c r="K400" s="94" t="s">
        <v>147</v>
      </c>
      <c r="L400" s="94" t="s">
        <v>148</v>
      </c>
      <c r="M400" s="94" t="s">
        <v>234</v>
      </c>
      <c r="N400" s="94" t="s">
        <v>74</v>
      </c>
      <c r="O400" s="94" t="s">
        <v>76</v>
      </c>
      <c r="P400" s="94">
        <v>10521</v>
      </c>
      <c r="Q400" s="94" t="s">
        <v>206</v>
      </c>
      <c r="R400" s="94" t="s">
        <v>76</v>
      </c>
    </row>
    <row r="401" spans="1:18" x14ac:dyDescent="0.25">
      <c r="A401" s="94" t="s">
        <v>200</v>
      </c>
      <c r="B401" s="94" t="s">
        <v>201</v>
      </c>
      <c r="C401" s="94" t="s">
        <v>232</v>
      </c>
      <c r="D401" s="94" t="s">
        <v>156</v>
      </c>
      <c r="E401" s="94" t="s">
        <v>351</v>
      </c>
      <c r="F401" s="94" t="s">
        <v>109</v>
      </c>
      <c r="G401" s="94" t="s">
        <v>204</v>
      </c>
      <c r="H401" s="94" t="s">
        <v>944</v>
      </c>
      <c r="I401" s="94" t="s">
        <v>1566</v>
      </c>
      <c r="J401" s="94" t="s">
        <v>22</v>
      </c>
      <c r="K401" s="94" t="s">
        <v>147</v>
      </c>
      <c r="L401" s="94" t="s">
        <v>148</v>
      </c>
      <c r="M401" s="94" t="s">
        <v>234</v>
      </c>
      <c r="N401" s="94" t="s">
        <v>74</v>
      </c>
      <c r="O401" s="94" t="s">
        <v>76</v>
      </c>
      <c r="P401" s="94">
        <v>99999</v>
      </c>
      <c r="Q401" s="94" t="s">
        <v>352</v>
      </c>
      <c r="R401" s="94" t="s">
        <v>76</v>
      </c>
    </row>
    <row r="402" spans="1:18" x14ac:dyDescent="0.25">
      <c r="A402" s="94" t="s">
        <v>200</v>
      </c>
      <c r="B402" s="94" t="s">
        <v>201</v>
      </c>
      <c r="C402" s="94" t="s">
        <v>232</v>
      </c>
      <c r="D402" s="94" t="s">
        <v>156</v>
      </c>
      <c r="E402" s="94" t="s">
        <v>446</v>
      </c>
      <c r="F402" s="94" t="s">
        <v>109</v>
      </c>
      <c r="G402" s="94" t="s">
        <v>204</v>
      </c>
      <c r="H402" s="94" t="s">
        <v>944</v>
      </c>
      <c r="I402" s="94" t="s">
        <v>1566</v>
      </c>
      <c r="J402" s="94" t="s">
        <v>22</v>
      </c>
      <c r="K402" s="94" t="s">
        <v>147</v>
      </c>
      <c r="L402" s="94" t="s">
        <v>148</v>
      </c>
      <c r="M402" s="94" t="s">
        <v>234</v>
      </c>
      <c r="N402" s="94" t="s">
        <v>74</v>
      </c>
      <c r="O402" s="94" t="s">
        <v>76</v>
      </c>
      <c r="P402" s="94">
        <v>99999</v>
      </c>
      <c r="Q402" s="94" t="s">
        <v>447</v>
      </c>
      <c r="R402" s="94" t="s">
        <v>76</v>
      </c>
    </row>
    <row r="403" spans="1:18" x14ac:dyDescent="0.25">
      <c r="A403" s="94" t="s">
        <v>200</v>
      </c>
      <c r="B403" s="94" t="s">
        <v>201</v>
      </c>
      <c r="C403" s="94" t="s">
        <v>442</v>
      </c>
      <c r="D403" s="94" t="s">
        <v>156</v>
      </c>
      <c r="E403" s="94" t="s">
        <v>448</v>
      </c>
      <c r="F403" s="94" t="s">
        <v>109</v>
      </c>
      <c r="G403" s="94" t="s">
        <v>204</v>
      </c>
      <c r="H403" s="94" t="s">
        <v>944</v>
      </c>
      <c r="I403" s="94" t="s">
        <v>1566</v>
      </c>
      <c r="J403" s="94" t="s">
        <v>22</v>
      </c>
      <c r="K403" s="94" t="s">
        <v>147</v>
      </c>
      <c r="L403" s="94" t="s">
        <v>148</v>
      </c>
      <c r="M403" s="94" t="s">
        <v>443</v>
      </c>
      <c r="N403" s="94" t="s">
        <v>74</v>
      </c>
      <c r="O403" s="94" t="s">
        <v>76</v>
      </c>
      <c r="P403" s="94">
        <v>99999</v>
      </c>
      <c r="Q403" s="94" t="s">
        <v>449</v>
      </c>
      <c r="R403" s="94" t="s">
        <v>76</v>
      </c>
    </row>
    <row r="404" spans="1:18" x14ac:dyDescent="0.25">
      <c r="A404" s="94" t="s">
        <v>200</v>
      </c>
      <c r="B404" s="94" t="s">
        <v>201</v>
      </c>
      <c r="C404" s="94" t="s">
        <v>232</v>
      </c>
      <c r="D404" s="94" t="s">
        <v>156</v>
      </c>
      <c r="E404" s="94" t="s">
        <v>366</v>
      </c>
      <c r="F404" s="94" t="s">
        <v>109</v>
      </c>
      <c r="G404" s="94" t="s">
        <v>204</v>
      </c>
      <c r="H404" s="94" t="s">
        <v>944</v>
      </c>
      <c r="I404" s="94" t="s">
        <v>1566</v>
      </c>
      <c r="J404" s="94" t="s">
        <v>22</v>
      </c>
      <c r="K404" s="94" t="s">
        <v>147</v>
      </c>
      <c r="L404" s="94" t="s">
        <v>148</v>
      </c>
      <c r="M404" s="94" t="s">
        <v>234</v>
      </c>
      <c r="N404" s="94" t="s">
        <v>74</v>
      </c>
      <c r="O404" s="94" t="s">
        <v>76</v>
      </c>
      <c r="P404" s="94">
        <v>99999</v>
      </c>
      <c r="Q404" s="94" t="s">
        <v>367</v>
      </c>
      <c r="R404" s="94" t="s">
        <v>76</v>
      </c>
    </row>
    <row r="405" spans="1:18" x14ac:dyDescent="0.25">
      <c r="A405" s="94" t="s">
        <v>200</v>
      </c>
      <c r="B405" s="94" t="s">
        <v>201</v>
      </c>
      <c r="C405" s="94" t="s">
        <v>232</v>
      </c>
      <c r="D405" s="94" t="s">
        <v>156</v>
      </c>
      <c r="E405" s="94" t="s">
        <v>364</v>
      </c>
      <c r="F405" s="94" t="s">
        <v>109</v>
      </c>
      <c r="G405" s="94" t="s">
        <v>204</v>
      </c>
      <c r="H405" s="94" t="s">
        <v>944</v>
      </c>
      <c r="I405" s="94" t="s">
        <v>1566</v>
      </c>
      <c r="J405" s="94" t="s">
        <v>22</v>
      </c>
      <c r="K405" s="94" t="s">
        <v>147</v>
      </c>
      <c r="L405" s="94" t="s">
        <v>148</v>
      </c>
      <c r="M405" s="94" t="s">
        <v>234</v>
      </c>
      <c r="N405" s="94" t="s">
        <v>74</v>
      </c>
      <c r="O405" s="94" t="s">
        <v>76</v>
      </c>
      <c r="P405" s="94">
        <v>99999</v>
      </c>
      <c r="Q405" s="94" t="s">
        <v>365</v>
      </c>
      <c r="R405" s="94" t="s">
        <v>76</v>
      </c>
    </row>
    <row r="406" spans="1:18" x14ac:dyDescent="0.25">
      <c r="A406" s="94" t="s">
        <v>200</v>
      </c>
      <c r="B406" s="94" t="s">
        <v>201</v>
      </c>
      <c r="C406" s="94" t="s">
        <v>232</v>
      </c>
      <c r="D406" s="94" t="s">
        <v>156</v>
      </c>
      <c r="E406" s="94" t="s">
        <v>362</v>
      </c>
      <c r="F406" s="94" t="s">
        <v>109</v>
      </c>
      <c r="G406" s="94" t="s">
        <v>204</v>
      </c>
      <c r="H406" s="94" t="s">
        <v>944</v>
      </c>
      <c r="I406" s="94" t="s">
        <v>1566</v>
      </c>
      <c r="J406" s="94" t="s">
        <v>22</v>
      </c>
      <c r="K406" s="94" t="s">
        <v>147</v>
      </c>
      <c r="L406" s="94" t="s">
        <v>148</v>
      </c>
      <c r="M406" s="94" t="s">
        <v>234</v>
      </c>
      <c r="N406" s="94" t="s">
        <v>74</v>
      </c>
      <c r="O406" s="94" t="s">
        <v>76</v>
      </c>
      <c r="P406" s="94">
        <v>99999</v>
      </c>
      <c r="Q406" s="94" t="s">
        <v>363</v>
      </c>
      <c r="R406" s="94" t="s">
        <v>76</v>
      </c>
    </row>
    <row r="407" spans="1:18" x14ac:dyDescent="0.25">
      <c r="A407" s="94" t="s">
        <v>200</v>
      </c>
      <c r="B407" s="94" t="s">
        <v>201</v>
      </c>
      <c r="C407" s="94" t="s">
        <v>232</v>
      </c>
      <c r="D407" s="94" t="s">
        <v>156</v>
      </c>
      <c r="E407" s="94" t="s">
        <v>956</v>
      </c>
      <c r="F407" s="94" t="s">
        <v>109</v>
      </c>
      <c r="G407" s="94" t="s">
        <v>204</v>
      </c>
      <c r="H407" s="94" t="s">
        <v>944</v>
      </c>
      <c r="I407" s="94" t="s">
        <v>1566</v>
      </c>
      <c r="J407" s="94" t="s">
        <v>22</v>
      </c>
      <c r="K407" s="94" t="s">
        <v>147</v>
      </c>
      <c r="L407" s="94" t="s">
        <v>148</v>
      </c>
      <c r="M407" s="94" t="s">
        <v>234</v>
      </c>
      <c r="N407" s="94" t="s">
        <v>74</v>
      </c>
      <c r="O407" s="94" t="s">
        <v>76</v>
      </c>
      <c r="P407" s="94">
        <v>99999</v>
      </c>
      <c r="Q407" s="94" t="s">
        <v>957</v>
      </c>
      <c r="R407" s="94" t="s">
        <v>76</v>
      </c>
    </row>
    <row r="408" spans="1:18" x14ac:dyDescent="0.25">
      <c r="A408" s="94" t="s">
        <v>200</v>
      </c>
      <c r="B408" s="94" t="s">
        <v>201</v>
      </c>
      <c r="C408" s="94" t="s">
        <v>232</v>
      </c>
      <c r="D408" s="94" t="s">
        <v>156</v>
      </c>
      <c r="E408" s="94" t="s">
        <v>344</v>
      </c>
      <c r="F408" s="94" t="s">
        <v>109</v>
      </c>
      <c r="G408" s="94" t="s">
        <v>204</v>
      </c>
      <c r="H408" s="94" t="s">
        <v>944</v>
      </c>
      <c r="I408" s="94" t="s">
        <v>1566</v>
      </c>
      <c r="J408" s="94" t="s">
        <v>22</v>
      </c>
      <c r="K408" s="94" t="s">
        <v>147</v>
      </c>
      <c r="L408" s="94" t="s">
        <v>148</v>
      </c>
      <c r="M408" s="94" t="s">
        <v>234</v>
      </c>
      <c r="N408" s="94" t="s">
        <v>74</v>
      </c>
      <c r="O408" s="94" t="s">
        <v>76</v>
      </c>
      <c r="P408" s="94">
        <v>99999</v>
      </c>
      <c r="Q408" s="94" t="s">
        <v>346</v>
      </c>
      <c r="R408" s="94" t="s">
        <v>76</v>
      </c>
    </row>
    <row r="409" spans="1:18" x14ac:dyDescent="0.25">
      <c r="A409" s="94" t="s">
        <v>200</v>
      </c>
      <c r="B409" s="94" t="s">
        <v>201</v>
      </c>
      <c r="C409" s="94" t="s">
        <v>232</v>
      </c>
      <c r="D409" s="94" t="s">
        <v>156</v>
      </c>
      <c r="E409" s="94" t="s">
        <v>349</v>
      </c>
      <c r="F409" s="94" t="s">
        <v>109</v>
      </c>
      <c r="G409" s="94" t="s">
        <v>204</v>
      </c>
      <c r="H409" s="94" t="s">
        <v>944</v>
      </c>
      <c r="I409" s="94" t="s">
        <v>1566</v>
      </c>
      <c r="J409" s="94" t="s">
        <v>22</v>
      </c>
      <c r="K409" s="94" t="s">
        <v>147</v>
      </c>
      <c r="L409" s="94" t="s">
        <v>148</v>
      </c>
      <c r="M409" s="94" t="s">
        <v>234</v>
      </c>
      <c r="N409" s="94" t="s">
        <v>74</v>
      </c>
      <c r="O409" s="94" t="s">
        <v>76</v>
      </c>
      <c r="P409" s="94">
        <v>99999</v>
      </c>
      <c r="Q409" s="94" t="s">
        <v>350</v>
      </c>
      <c r="R409" s="94" t="s">
        <v>76</v>
      </c>
    </row>
    <row r="410" spans="1:18" x14ac:dyDescent="0.25">
      <c r="A410" s="94" t="s">
        <v>200</v>
      </c>
      <c r="B410" s="94" t="s">
        <v>201</v>
      </c>
      <c r="C410" s="94" t="s">
        <v>232</v>
      </c>
      <c r="D410" s="94" t="s">
        <v>156</v>
      </c>
      <c r="E410" s="94" t="s">
        <v>347</v>
      </c>
      <c r="F410" s="94" t="s">
        <v>109</v>
      </c>
      <c r="G410" s="94" t="s">
        <v>204</v>
      </c>
      <c r="H410" s="94" t="s">
        <v>944</v>
      </c>
      <c r="I410" s="94" t="s">
        <v>1566</v>
      </c>
      <c r="J410" s="94" t="s">
        <v>22</v>
      </c>
      <c r="K410" s="94" t="s">
        <v>147</v>
      </c>
      <c r="L410" s="94" t="s">
        <v>148</v>
      </c>
      <c r="M410" s="94" t="s">
        <v>234</v>
      </c>
      <c r="N410" s="94" t="s">
        <v>74</v>
      </c>
      <c r="O410" s="94" t="s">
        <v>76</v>
      </c>
      <c r="P410" s="94">
        <v>99999</v>
      </c>
      <c r="Q410" s="94" t="s">
        <v>348</v>
      </c>
      <c r="R410" s="94" t="s">
        <v>76</v>
      </c>
    </row>
    <row r="411" spans="1:18" x14ac:dyDescent="0.25">
      <c r="A411" s="94" t="s">
        <v>200</v>
      </c>
      <c r="B411" s="94" t="s">
        <v>201</v>
      </c>
      <c r="C411" s="94" t="s">
        <v>232</v>
      </c>
      <c r="D411" s="94" t="s">
        <v>156</v>
      </c>
      <c r="E411" s="94" t="s">
        <v>428</v>
      </c>
      <c r="F411" s="94" t="s">
        <v>109</v>
      </c>
      <c r="G411" s="94" t="s">
        <v>204</v>
      </c>
      <c r="H411" s="94" t="s">
        <v>944</v>
      </c>
      <c r="I411" s="94" t="s">
        <v>1566</v>
      </c>
      <c r="J411" s="94" t="s">
        <v>22</v>
      </c>
      <c r="K411" s="94" t="s">
        <v>147</v>
      </c>
      <c r="L411" s="94" t="s">
        <v>148</v>
      </c>
      <c r="M411" s="94" t="s">
        <v>234</v>
      </c>
      <c r="N411" s="94" t="s">
        <v>74</v>
      </c>
      <c r="O411" s="94" t="s">
        <v>76</v>
      </c>
      <c r="P411" s="94">
        <v>99999</v>
      </c>
      <c r="Q411" s="94" t="s">
        <v>429</v>
      </c>
      <c r="R411" s="94" t="s">
        <v>76</v>
      </c>
    </row>
    <row r="412" spans="1:18" x14ac:dyDescent="0.25">
      <c r="A412" s="94" t="s">
        <v>200</v>
      </c>
      <c r="B412" s="94" t="s">
        <v>201</v>
      </c>
      <c r="C412" s="94" t="s">
        <v>232</v>
      </c>
      <c r="D412" s="94" t="s">
        <v>156</v>
      </c>
      <c r="E412" s="94" t="s">
        <v>444</v>
      </c>
      <c r="F412" s="94" t="s">
        <v>109</v>
      </c>
      <c r="G412" s="94" t="s">
        <v>204</v>
      </c>
      <c r="H412" s="94" t="s">
        <v>944</v>
      </c>
      <c r="I412" s="94" t="s">
        <v>1566</v>
      </c>
      <c r="J412" s="94" t="s">
        <v>22</v>
      </c>
      <c r="K412" s="94" t="s">
        <v>147</v>
      </c>
      <c r="L412" s="94" t="s">
        <v>148</v>
      </c>
      <c r="M412" s="94" t="s">
        <v>234</v>
      </c>
      <c r="N412" s="94" t="s">
        <v>74</v>
      </c>
      <c r="O412" s="94" t="s">
        <v>76</v>
      </c>
      <c r="P412" s="94">
        <v>99999</v>
      </c>
      <c r="Q412" s="94" t="s">
        <v>445</v>
      </c>
      <c r="R412" s="94" t="s">
        <v>76</v>
      </c>
    </row>
    <row r="413" spans="1:18" x14ac:dyDescent="0.25">
      <c r="A413" s="94" t="s">
        <v>200</v>
      </c>
      <c r="B413" s="94" t="s">
        <v>201</v>
      </c>
      <c r="C413" s="94" t="s">
        <v>232</v>
      </c>
      <c r="D413" s="94" t="s">
        <v>156</v>
      </c>
      <c r="E413" s="94" t="s">
        <v>450</v>
      </c>
      <c r="F413" s="94" t="s">
        <v>109</v>
      </c>
      <c r="G413" s="94" t="s">
        <v>204</v>
      </c>
      <c r="H413" s="94" t="s">
        <v>944</v>
      </c>
      <c r="I413" s="94" t="s">
        <v>1566</v>
      </c>
      <c r="J413" s="94" t="s">
        <v>22</v>
      </c>
      <c r="K413" s="94" t="s">
        <v>147</v>
      </c>
      <c r="L413" s="94" t="s">
        <v>148</v>
      </c>
      <c r="M413" s="94" t="s">
        <v>234</v>
      </c>
      <c r="N413" s="94" t="s">
        <v>74</v>
      </c>
      <c r="O413" s="94" t="s">
        <v>76</v>
      </c>
      <c r="P413" s="94">
        <v>99999</v>
      </c>
      <c r="Q413" s="94" t="s">
        <v>451</v>
      </c>
      <c r="R413" s="94" t="s">
        <v>76</v>
      </c>
    </row>
    <row r="414" spans="1:18" x14ac:dyDescent="0.25">
      <c r="A414" s="94" t="s">
        <v>200</v>
      </c>
      <c r="B414" s="94" t="s">
        <v>201</v>
      </c>
      <c r="C414" s="94" t="s">
        <v>232</v>
      </c>
      <c r="D414" s="94" t="s">
        <v>117</v>
      </c>
      <c r="E414" s="94" t="s">
        <v>203</v>
      </c>
      <c r="F414" s="94" t="s">
        <v>109</v>
      </c>
      <c r="G414" s="94" t="s">
        <v>204</v>
      </c>
      <c r="H414" s="94" t="s">
        <v>944</v>
      </c>
      <c r="I414" s="94" t="s">
        <v>1583</v>
      </c>
      <c r="J414" s="94" t="s">
        <v>22</v>
      </c>
      <c r="K414" s="94" t="s">
        <v>147</v>
      </c>
      <c r="L414" s="94" t="s">
        <v>148</v>
      </c>
      <c r="M414" s="94" t="s">
        <v>234</v>
      </c>
      <c r="N414" s="94" t="s">
        <v>74</v>
      </c>
      <c r="O414" s="94" t="s">
        <v>76</v>
      </c>
      <c r="P414" s="94">
        <v>40003</v>
      </c>
      <c r="Q414" s="94" t="s">
        <v>206</v>
      </c>
      <c r="R414" s="94" t="s">
        <v>76</v>
      </c>
    </row>
    <row r="415" spans="1:18" x14ac:dyDescent="0.25">
      <c r="A415" s="94" t="s">
        <v>200</v>
      </c>
      <c r="B415" s="94" t="s">
        <v>201</v>
      </c>
      <c r="C415" s="94" t="s">
        <v>232</v>
      </c>
      <c r="D415" s="94" t="s">
        <v>154</v>
      </c>
      <c r="E415" s="94" t="s">
        <v>203</v>
      </c>
      <c r="F415" s="94" t="s">
        <v>109</v>
      </c>
      <c r="G415" s="94" t="s">
        <v>204</v>
      </c>
      <c r="H415" s="94" t="s">
        <v>944</v>
      </c>
      <c r="I415" s="94" t="s">
        <v>1573</v>
      </c>
      <c r="J415" s="94" t="s">
        <v>22</v>
      </c>
      <c r="K415" s="94" t="s">
        <v>147</v>
      </c>
      <c r="L415" s="94" t="s">
        <v>148</v>
      </c>
      <c r="M415" s="94" t="s">
        <v>234</v>
      </c>
      <c r="N415" s="94" t="s">
        <v>74</v>
      </c>
      <c r="O415" s="94" t="s">
        <v>76</v>
      </c>
      <c r="P415" s="94">
        <v>10531</v>
      </c>
      <c r="Q415" s="94" t="s">
        <v>206</v>
      </c>
      <c r="R415" s="94" t="s">
        <v>76</v>
      </c>
    </row>
    <row r="416" spans="1:18" x14ac:dyDescent="0.25">
      <c r="A416" s="94" t="s">
        <v>200</v>
      </c>
      <c r="B416" s="94" t="s">
        <v>201</v>
      </c>
      <c r="C416" s="94" t="s">
        <v>232</v>
      </c>
      <c r="D416" s="94" t="s">
        <v>156</v>
      </c>
      <c r="E416" s="94" t="s">
        <v>357</v>
      </c>
      <c r="F416" s="94" t="s">
        <v>109</v>
      </c>
      <c r="G416" s="94" t="s">
        <v>204</v>
      </c>
      <c r="H416" s="94" t="s">
        <v>944</v>
      </c>
      <c r="I416" s="94" t="s">
        <v>1566</v>
      </c>
      <c r="J416" s="94" t="s">
        <v>22</v>
      </c>
      <c r="K416" s="94" t="s">
        <v>147</v>
      </c>
      <c r="L416" s="94" t="s">
        <v>148</v>
      </c>
      <c r="M416" s="94" t="s">
        <v>234</v>
      </c>
      <c r="N416" s="94" t="s">
        <v>74</v>
      </c>
      <c r="O416" s="94" t="s">
        <v>76</v>
      </c>
      <c r="P416" s="94">
        <v>99999</v>
      </c>
      <c r="Q416" s="94" t="s">
        <v>358</v>
      </c>
      <c r="R416" s="94" t="s">
        <v>76</v>
      </c>
    </row>
    <row r="417" spans="1:18" x14ac:dyDescent="0.25">
      <c r="A417" s="94" t="s">
        <v>200</v>
      </c>
      <c r="B417" s="94" t="s">
        <v>201</v>
      </c>
      <c r="C417" s="94" t="s">
        <v>343</v>
      </c>
      <c r="D417" s="94" t="s">
        <v>156</v>
      </c>
      <c r="E417" s="94" t="s">
        <v>336</v>
      </c>
      <c r="F417" s="94" t="s">
        <v>109</v>
      </c>
      <c r="G417" s="94" t="s">
        <v>204</v>
      </c>
      <c r="H417" s="94" t="s">
        <v>944</v>
      </c>
      <c r="I417" s="94" t="s">
        <v>1566</v>
      </c>
      <c r="J417" s="94" t="s">
        <v>22</v>
      </c>
      <c r="K417" s="94" t="s">
        <v>147</v>
      </c>
      <c r="L417" s="94" t="s">
        <v>148</v>
      </c>
      <c r="M417" s="94" t="s">
        <v>345</v>
      </c>
      <c r="N417" s="94" t="s">
        <v>74</v>
      </c>
      <c r="O417" s="94" t="s">
        <v>76</v>
      </c>
      <c r="P417" s="94">
        <v>99999</v>
      </c>
      <c r="Q417" s="94" t="s">
        <v>337</v>
      </c>
      <c r="R417" s="94" t="s">
        <v>76</v>
      </c>
    </row>
    <row r="418" spans="1:18" x14ac:dyDescent="0.25">
      <c r="A418" s="94" t="s">
        <v>67</v>
      </c>
      <c r="B418" s="94" t="s">
        <v>466</v>
      </c>
      <c r="C418" s="94" t="s">
        <v>310</v>
      </c>
      <c r="D418" s="94" t="s">
        <v>478</v>
      </c>
      <c r="E418" s="94" t="s">
        <v>469</v>
      </c>
      <c r="F418" s="94" t="s">
        <v>109</v>
      </c>
      <c r="G418" s="94" t="s">
        <v>71</v>
      </c>
      <c r="H418" s="94" t="s">
        <v>944</v>
      </c>
      <c r="I418" s="94" t="s">
        <v>1628</v>
      </c>
      <c r="J418" s="94" t="s">
        <v>7</v>
      </c>
      <c r="K418" s="94" t="s">
        <v>72</v>
      </c>
      <c r="L418" s="94" t="s">
        <v>73</v>
      </c>
      <c r="M418" s="94" t="s">
        <v>479</v>
      </c>
      <c r="N418" s="94" t="s">
        <v>74</v>
      </c>
      <c r="O418" s="94" t="s">
        <v>76</v>
      </c>
      <c r="P418" s="94">
        <v>40211</v>
      </c>
      <c r="Q418" s="94" t="s">
        <v>472</v>
      </c>
      <c r="R418" s="94" t="s">
        <v>76</v>
      </c>
    </row>
    <row r="419" spans="1:18" x14ac:dyDescent="0.25">
      <c r="A419" s="94" t="s">
        <v>67</v>
      </c>
      <c r="B419" s="94" t="s">
        <v>466</v>
      </c>
      <c r="C419" s="94" t="s">
        <v>496</v>
      </c>
      <c r="D419" s="94" t="s">
        <v>483</v>
      </c>
      <c r="E419" s="94" t="s">
        <v>469</v>
      </c>
      <c r="F419" s="94" t="s">
        <v>75</v>
      </c>
      <c r="G419" s="94" t="s">
        <v>71</v>
      </c>
      <c r="H419" s="94" t="s">
        <v>944</v>
      </c>
      <c r="I419" s="94" t="s">
        <v>1626</v>
      </c>
      <c r="J419" s="94" t="s">
        <v>7</v>
      </c>
      <c r="K419" s="94" t="s">
        <v>72</v>
      </c>
      <c r="L419" s="94" t="s">
        <v>73</v>
      </c>
      <c r="M419" s="94" t="s">
        <v>497</v>
      </c>
      <c r="N419" s="94" t="s">
        <v>74</v>
      </c>
      <c r="O419" s="94" t="s">
        <v>76</v>
      </c>
      <c r="P419" s="94">
        <v>40212</v>
      </c>
      <c r="Q419" s="94" t="s">
        <v>472</v>
      </c>
      <c r="R419" s="94" t="s">
        <v>76</v>
      </c>
    </row>
    <row r="420" spans="1:18" x14ac:dyDescent="0.25">
      <c r="A420" s="94" t="s">
        <v>67</v>
      </c>
      <c r="B420" s="94" t="s">
        <v>466</v>
      </c>
      <c r="C420" s="94" t="s">
        <v>489</v>
      </c>
      <c r="D420" s="94" t="s">
        <v>483</v>
      </c>
      <c r="E420" s="94" t="s">
        <v>469</v>
      </c>
      <c r="F420" s="94" t="s">
        <v>75</v>
      </c>
      <c r="G420" s="94" t="s">
        <v>71</v>
      </c>
      <c r="H420" s="94" t="s">
        <v>944</v>
      </c>
      <c r="I420" s="94" t="s">
        <v>1626</v>
      </c>
      <c r="J420" s="94" t="s">
        <v>7</v>
      </c>
      <c r="K420" s="94" t="s">
        <v>72</v>
      </c>
      <c r="L420" s="94" t="s">
        <v>73</v>
      </c>
      <c r="M420" s="94" t="s">
        <v>490</v>
      </c>
      <c r="N420" s="94" t="s">
        <v>74</v>
      </c>
      <c r="O420" s="94" t="s">
        <v>76</v>
      </c>
      <c r="P420" s="94">
        <v>40212</v>
      </c>
      <c r="Q420" s="94" t="s">
        <v>472</v>
      </c>
      <c r="R420" s="94" t="s">
        <v>76</v>
      </c>
    </row>
    <row r="421" spans="1:18" x14ac:dyDescent="0.25">
      <c r="A421" s="94" t="s">
        <v>67</v>
      </c>
      <c r="B421" s="94" t="s">
        <v>466</v>
      </c>
      <c r="C421" s="94" t="s">
        <v>489</v>
      </c>
      <c r="D421" s="94" t="s">
        <v>491</v>
      </c>
      <c r="E421" s="94" t="s">
        <v>469</v>
      </c>
      <c r="F421" s="94" t="s">
        <v>75</v>
      </c>
      <c r="G421" s="94" t="s">
        <v>71</v>
      </c>
      <c r="H421" s="94" t="s">
        <v>944</v>
      </c>
      <c r="I421" s="94" t="s">
        <v>1630</v>
      </c>
      <c r="J421" s="94" t="s">
        <v>7</v>
      </c>
      <c r="K421" s="94" t="s">
        <v>72</v>
      </c>
      <c r="L421" s="94" t="s">
        <v>73</v>
      </c>
      <c r="M421" s="94" t="s">
        <v>490</v>
      </c>
      <c r="N421" s="94" t="s">
        <v>74</v>
      </c>
      <c r="O421" s="94" t="s">
        <v>76</v>
      </c>
      <c r="P421" s="94">
        <v>40206</v>
      </c>
      <c r="Q421" s="94" t="s">
        <v>472</v>
      </c>
      <c r="R421" s="94" t="s">
        <v>76</v>
      </c>
    </row>
    <row r="422" spans="1:18" x14ac:dyDescent="0.25">
      <c r="A422" s="94" t="s">
        <v>67</v>
      </c>
      <c r="B422" s="94" t="s">
        <v>466</v>
      </c>
      <c r="C422" s="94" t="s">
        <v>492</v>
      </c>
      <c r="D422" s="94" t="s">
        <v>498</v>
      </c>
      <c r="E422" s="94" t="s">
        <v>469</v>
      </c>
      <c r="F422" s="94" t="s">
        <v>75</v>
      </c>
      <c r="G422" s="94" t="s">
        <v>71</v>
      </c>
      <c r="H422" s="94" t="s">
        <v>944</v>
      </c>
      <c r="I422" s="94" t="s">
        <v>1634</v>
      </c>
      <c r="J422" s="94" t="s">
        <v>7</v>
      </c>
      <c r="K422" s="94" t="s">
        <v>72</v>
      </c>
      <c r="L422" s="94" t="s">
        <v>73</v>
      </c>
      <c r="M422" s="94" t="s">
        <v>493</v>
      </c>
      <c r="N422" s="94" t="s">
        <v>74</v>
      </c>
      <c r="O422" s="94" t="s">
        <v>76</v>
      </c>
      <c r="P422" s="94">
        <v>40214</v>
      </c>
      <c r="Q422" s="94" t="s">
        <v>472</v>
      </c>
      <c r="R422" s="94" t="s">
        <v>76</v>
      </c>
    </row>
    <row r="423" spans="1:18" x14ac:dyDescent="0.25">
      <c r="A423" s="94" t="s">
        <v>67</v>
      </c>
      <c r="B423" s="94" t="s">
        <v>466</v>
      </c>
      <c r="C423" s="94" t="s">
        <v>480</v>
      </c>
      <c r="D423" s="94" t="s">
        <v>481</v>
      </c>
      <c r="E423" s="94" t="s">
        <v>469</v>
      </c>
      <c r="F423" s="94" t="s">
        <v>87</v>
      </c>
      <c r="G423" s="94" t="s">
        <v>71</v>
      </c>
      <c r="H423" s="94" t="s">
        <v>944</v>
      </c>
      <c r="I423" s="94" t="s">
        <v>1629</v>
      </c>
      <c r="J423" s="94" t="s">
        <v>7</v>
      </c>
      <c r="K423" s="94" t="s">
        <v>72</v>
      </c>
      <c r="L423" s="94" t="s">
        <v>73</v>
      </c>
      <c r="M423" s="94" t="s">
        <v>482</v>
      </c>
      <c r="N423" s="94" t="s">
        <v>74</v>
      </c>
      <c r="O423" s="94" t="s">
        <v>76</v>
      </c>
      <c r="P423" s="94">
        <v>40210</v>
      </c>
      <c r="Q423" s="94" t="s">
        <v>472</v>
      </c>
      <c r="R423" s="94" t="s">
        <v>76</v>
      </c>
    </row>
    <row r="424" spans="1:18" x14ac:dyDescent="0.25">
      <c r="A424" s="94" t="s">
        <v>67</v>
      </c>
      <c r="B424" s="94" t="s">
        <v>466</v>
      </c>
      <c r="C424" s="94" t="s">
        <v>484</v>
      </c>
      <c r="D424" s="94" t="s">
        <v>483</v>
      </c>
      <c r="E424" s="94" t="s">
        <v>469</v>
      </c>
      <c r="F424" s="94" t="s">
        <v>75</v>
      </c>
      <c r="G424" s="94" t="s">
        <v>71</v>
      </c>
      <c r="H424" s="94" t="s">
        <v>944</v>
      </c>
      <c r="I424" s="94" t="s">
        <v>1626</v>
      </c>
      <c r="J424" s="94" t="s">
        <v>7</v>
      </c>
      <c r="K424" s="94" t="s">
        <v>72</v>
      </c>
      <c r="L424" s="94" t="s">
        <v>73</v>
      </c>
      <c r="M424" s="94" t="s">
        <v>485</v>
      </c>
      <c r="N424" s="94" t="s">
        <v>74</v>
      </c>
      <c r="O424" s="94" t="s">
        <v>76</v>
      </c>
      <c r="P424" s="94">
        <v>40212</v>
      </c>
      <c r="Q424" s="94" t="s">
        <v>472</v>
      </c>
      <c r="R424" s="94" t="s">
        <v>76</v>
      </c>
    </row>
    <row r="425" spans="1:18" x14ac:dyDescent="0.25">
      <c r="A425" s="94" t="s">
        <v>67</v>
      </c>
      <c r="B425" s="94" t="s">
        <v>466</v>
      </c>
      <c r="C425" s="94" t="s">
        <v>486</v>
      </c>
      <c r="D425" s="94" t="s">
        <v>487</v>
      </c>
      <c r="E425" s="94" t="s">
        <v>469</v>
      </c>
      <c r="F425" s="94" t="s">
        <v>75</v>
      </c>
      <c r="G425" s="94" t="s">
        <v>71</v>
      </c>
      <c r="H425" s="94" t="s">
        <v>944</v>
      </c>
      <c r="I425" s="94" t="s">
        <v>1631</v>
      </c>
      <c r="J425" s="94" t="s">
        <v>7</v>
      </c>
      <c r="K425" s="94" t="s">
        <v>72</v>
      </c>
      <c r="L425" s="94" t="s">
        <v>73</v>
      </c>
      <c r="M425" s="94" t="s">
        <v>488</v>
      </c>
      <c r="N425" s="94" t="s">
        <v>74</v>
      </c>
      <c r="O425" s="94" t="s">
        <v>76</v>
      </c>
      <c r="P425" s="94">
        <v>40207</v>
      </c>
      <c r="Q425" s="94" t="s">
        <v>472</v>
      </c>
      <c r="R425" s="94" t="s">
        <v>76</v>
      </c>
    </row>
    <row r="426" spans="1:18" x14ac:dyDescent="0.25">
      <c r="A426" s="94" t="s">
        <v>67</v>
      </c>
      <c r="B426" s="94" t="s">
        <v>466</v>
      </c>
      <c r="C426" s="94" t="s">
        <v>467</v>
      </c>
      <c r="D426" s="94" t="s">
        <v>468</v>
      </c>
      <c r="E426" s="94" t="s">
        <v>469</v>
      </c>
      <c r="F426" s="94" t="s">
        <v>471</v>
      </c>
      <c r="G426" s="94" t="s">
        <v>71</v>
      </c>
      <c r="H426" s="94" t="s">
        <v>944</v>
      </c>
      <c r="I426" s="94" t="s">
        <v>1632</v>
      </c>
      <c r="J426" s="94" t="s">
        <v>7</v>
      </c>
      <c r="K426" s="94" t="s">
        <v>72</v>
      </c>
      <c r="L426" s="94" t="s">
        <v>73</v>
      </c>
      <c r="M426" s="94" t="s">
        <v>470</v>
      </c>
      <c r="N426" s="94" t="s">
        <v>74</v>
      </c>
      <c r="O426" s="94" t="s">
        <v>76</v>
      </c>
      <c r="P426" s="94">
        <v>40213</v>
      </c>
      <c r="Q426" s="94" t="s">
        <v>472</v>
      </c>
      <c r="R426" s="94" t="s">
        <v>76</v>
      </c>
    </row>
    <row r="427" spans="1:18" x14ac:dyDescent="0.25">
      <c r="A427" s="94" t="s">
        <v>67</v>
      </c>
      <c r="B427" s="94" t="s">
        <v>466</v>
      </c>
      <c r="C427" s="94" t="s">
        <v>467</v>
      </c>
      <c r="D427" s="94" t="s">
        <v>474</v>
      </c>
      <c r="E427" s="94" t="s">
        <v>469</v>
      </c>
      <c r="F427" s="94" t="s">
        <v>471</v>
      </c>
      <c r="G427" s="94" t="s">
        <v>71</v>
      </c>
      <c r="H427" s="94" t="s">
        <v>944</v>
      </c>
      <c r="I427" s="94" t="s">
        <v>1633</v>
      </c>
      <c r="J427" s="94" t="s">
        <v>7</v>
      </c>
      <c r="K427" s="94" t="s">
        <v>72</v>
      </c>
      <c r="L427" s="94" t="s">
        <v>73</v>
      </c>
      <c r="M427" s="94" t="s">
        <v>470</v>
      </c>
      <c r="N427" s="94" t="s">
        <v>74</v>
      </c>
      <c r="O427" s="94" t="s">
        <v>76</v>
      </c>
      <c r="P427" s="94">
        <v>40204</v>
      </c>
      <c r="Q427" s="94" t="s">
        <v>472</v>
      </c>
      <c r="R427" s="94" t="s">
        <v>76</v>
      </c>
    </row>
    <row r="428" spans="1:18" x14ac:dyDescent="0.25">
      <c r="A428" s="94" t="s">
        <v>67</v>
      </c>
      <c r="B428" s="94" t="s">
        <v>466</v>
      </c>
      <c r="C428" s="94" t="s">
        <v>467</v>
      </c>
      <c r="D428" s="94" t="s">
        <v>473</v>
      </c>
      <c r="E428" s="94" t="s">
        <v>469</v>
      </c>
      <c r="F428" s="94" t="s">
        <v>471</v>
      </c>
      <c r="G428" s="94" t="s">
        <v>71</v>
      </c>
      <c r="H428" s="94" t="s">
        <v>944</v>
      </c>
      <c r="I428" s="94" t="s">
        <v>1635</v>
      </c>
      <c r="J428" s="94" t="s">
        <v>7</v>
      </c>
      <c r="K428" s="94" t="s">
        <v>72</v>
      </c>
      <c r="L428" s="94" t="s">
        <v>73</v>
      </c>
      <c r="M428" s="94" t="s">
        <v>470</v>
      </c>
      <c r="N428" s="94" t="s">
        <v>74</v>
      </c>
      <c r="O428" s="94" t="s">
        <v>76</v>
      </c>
      <c r="P428" s="94">
        <v>40203</v>
      </c>
      <c r="Q428" s="94" t="s">
        <v>472</v>
      </c>
      <c r="R428" s="94" t="s">
        <v>76</v>
      </c>
    </row>
    <row r="429" spans="1:18" x14ac:dyDescent="0.25">
      <c r="A429" s="94" t="s">
        <v>67</v>
      </c>
      <c r="B429" s="94" t="s">
        <v>466</v>
      </c>
      <c r="C429" s="94" t="s">
        <v>475</v>
      </c>
      <c r="D429" s="94" t="s">
        <v>477</v>
      </c>
      <c r="E429" s="94" t="s">
        <v>469</v>
      </c>
      <c r="F429" s="94" t="s">
        <v>75</v>
      </c>
      <c r="G429" s="94" t="s">
        <v>71</v>
      </c>
      <c r="H429" s="94" t="s">
        <v>944</v>
      </c>
      <c r="I429" s="94" t="s">
        <v>1627</v>
      </c>
      <c r="J429" s="94" t="s">
        <v>7</v>
      </c>
      <c r="K429" s="94" t="s">
        <v>72</v>
      </c>
      <c r="L429" s="94" t="s">
        <v>73</v>
      </c>
      <c r="M429" s="94" t="s">
        <v>476</v>
      </c>
      <c r="N429" s="94" t="s">
        <v>74</v>
      </c>
      <c r="O429" s="94" t="s">
        <v>76</v>
      </c>
      <c r="P429" s="94">
        <v>40200</v>
      </c>
      <c r="Q429" s="94" t="s">
        <v>472</v>
      </c>
      <c r="R429" s="94" t="s">
        <v>76</v>
      </c>
    </row>
    <row r="430" spans="1:18" x14ac:dyDescent="0.25">
      <c r="A430" s="94" t="s">
        <v>67</v>
      </c>
      <c r="B430" s="94" t="s">
        <v>466</v>
      </c>
      <c r="C430" s="94" t="s">
        <v>475</v>
      </c>
      <c r="D430" s="94" t="s">
        <v>483</v>
      </c>
      <c r="E430" s="94" t="s">
        <v>469</v>
      </c>
      <c r="F430" s="94" t="s">
        <v>75</v>
      </c>
      <c r="G430" s="94" t="s">
        <v>71</v>
      </c>
      <c r="H430" s="94" t="s">
        <v>944</v>
      </c>
      <c r="I430" s="94" t="s">
        <v>1626</v>
      </c>
      <c r="J430" s="94" t="s">
        <v>7</v>
      </c>
      <c r="K430" s="94" t="s">
        <v>72</v>
      </c>
      <c r="L430" s="94" t="s">
        <v>73</v>
      </c>
      <c r="M430" s="94" t="s">
        <v>476</v>
      </c>
      <c r="N430" s="94" t="s">
        <v>74</v>
      </c>
      <c r="O430" s="94" t="s">
        <v>76</v>
      </c>
      <c r="P430" s="94">
        <v>40212</v>
      </c>
      <c r="Q430" s="94" t="s">
        <v>472</v>
      </c>
      <c r="R430" s="94" t="s">
        <v>76</v>
      </c>
    </row>
    <row r="431" spans="1:18" x14ac:dyDescent="0.25">
      <c r="A431" s="94" t="s">
        <v>67</v>
      </c>
      <c r="B431" s="94" t="s">
        <v>466</v>
      </c>
      <c r="C431" s="94" t="s">
        <v>494</v>
      </c>
      <c r="D431" s="94" t="s">
        <v>96</v>
      </c>
      <c r="E431" s="94" t="s">
        <v>97</v>
      </c>
      <c r="F431" s="94" t="s">
        <v>75</v>
      </c>
      <c r="G431" s="94" t="s">
        <v>71</v>
      </c>
      <c r="H431" s="94" t="s">
        <v>944</v>
      </c>
      <c r="I431" s="94" t="s">
        <v>1625</v>
      </c>
      <c r="J431" s="94" t="s">
        <v>7</v>
      </c>
      <c r="K431" s="94" t="s">
        <v>72</v>
      </c>
      <c r="L431" s="94" t="s">
        <v>73</v>
      </c>
      <c r="M431" s="94" t="s">
        <v>495</v>
      </c>
      <c r="N431" s="94" t="s">
        <v>98</v>
      </c>
      <c r="O431" s="94" t="s">
        <v>100</v>
      </c>
      <c r="P431" s="94">
        <v>40180</v>
      </c>
      <c r="Q431" s="94" t="s">
        <v>101</v>
      </c>
      <c r="R431" s="94" t="s">
        <v>76</v>
      </c>
    </row>
    <row r="432" spans="1:18" x14ac:dyDescent="0.25">
      <c r="A432" s="94" t="s">
        <v>67</v>
      </c>
      <c r="B432" s="94" t="s">
        <v>466</v>
      </c>
      <c r="C432" s="94" t="s">
        <v>475</v>
      </c>
      <c r="D432" s="94" t="s">
        <v>498</v>
      </c>
      <c r="E432" s="94" t="s">
        <v>469</v>
      </c>
      <c r="F432" s="94" t="s">
        <v>75</v>
      </c>
      <c r="G432" s="94" t="s">
        <v>71</v>
      </c>
      <c r="H432" s="94" t="s">
        <v>944</v>
      </c>
      <c r="I432" s="94" t="s">
        <v>1634</v>
      </c>
      <c r="J432" s="94" t="s">
        <v>7</v>
      </c>
      <c r="K432" s="94" t="s">
        <v>72</v>
      </c>
      <c r="L432" s="94" t="s">
        <v>73</v>
      </c>
      <c r="M432" s="94" t="s">
        <v>476</v>
      </c>
      <c r="N432" s="94" t="s">
        <v>74</v>
      </c>
      <c r="O432" s="94" t="s">
        <v>76</v>
      </c>
      <c r="P432" s="94">
        <v>40214</v>
      </c>
      <c r="Q432" s="94" t="s">
        <v>472</v>
      </c>
      <c r="R432" s="94" t="s">
        <v>76</v>
      </c>
    </row>
    <row r="433" spans="1:18" x14ac:dyDescent="0.25">
      <c r="A433" s="94" t="s">
        <v>67</v>
      </c>
      <c r="B433" s="94" t="s">
        <v>466</v>
      </c>
      <c r="C433" s="94" t="s">
        <v>475</v>
      </c>
      <c r="D433" s="94" t="s">
        <v>96</v>
      </c>
      <c r="E433" s="94" t="s">
        <v>97</v>
      </c>
      <c r="F433" s="94" t="s">
        <v>75</v>
      </c>
      <c r="G433" s="94" t="s">
        <v>71</v>
      </c>
      <c r="H433" s="94" t="s">
        <v>944</v>
      </c>
      <c r="I433" s="94" t="s">
        <v>1625</v>
      </c>
      <c r="J433" s="94" t="s">
        <v>7</v>
      </c>
      <c r="K433" s="94" t="s">
        <v>72</v>
      </c>
      <c r="L433" s="94" t="s">
        <v>73</v>
      </c>
      <c r="M433" s="94" t="s">
        <v>476</v>
      </c>
      <c r="N433" s="94" t="s">
        <v>98</v>
      </c>
      <c r="O433" s="94" t="s">
        <v>100</v>
      </c>
      <c r="P433" s="94">
        <v>40180</v>
      </c>
      <c r="Q433" s="94" t="s">
        <v>101</v>
      </c>
      <c r="R433" s="94" t="s">
        <v>76</v>
      </c>
    </row>
    <row r="434" spans="1:18" x14ac:dyDescent="0.25">
      <c r="A434" s="94" t="s">
        <v>67</v>
      </c>
      <c r="B434" s="94" t="s">
        <v>466</v>
      </c>
      <c r="C434" s="94" t="s">
        <v>492</v>
      </c>
      <c r="D434" s="94" t="s">
        <v>483</v>
      </c>
      <c r="E434" s="94" t="s">
        <v>469</v>
      </c>
      <c r="F434" s="94" t="s">
        <v>75</v>
      </c>
      <c r="G434" s="94" t="s">
        <v>71</v>
      </c>
      <c r="H434" s="94" t="s">
        <v>944</v>
      </c>
      <c r="I434" s="94" t="s">
        <v>1626</v>
      </c>
      <c r="J434" s="94" t="s">
        <v>7</v>
      </c>
      <c r="K434" s="94" t="s">
        <v>72</v>
      </c>
      <c r="L434" s="94" t="s">
        <v>73</v>
      </c>
      <c r="M434" s="94" t="s">
        <v>493</v>
      </c>
      <c r="N434" s="94" t="s">
        <v>74</v>
      </c>
      <c r="O434" s="94" t="s">
        <v>76</v>
      </c>
      <c r="P434" s="94">
        <v>40212</v>
      </c>
      <c r="Q434" s="94" t="s">
        <v>472</v>
      </c>
      <c r="R434" s="94" t="s">
        <v>76</v>
      </c>
    </row>
    <row r="435" spans="1:18" x14ac:dyDescent="0.25">
      <c r="A435" s="94" t="s">
        <v>67</v>
      </c>
      <c r="B435" s="94" t="s">
        <v>499</v>
      </c>
      <c r="C435" s="94" t="s">
        <v>513</v>
      </c>
      <c r="D435" s="94" t="s">
        <v>519</v>
      </c>
      <c r="E435" s="94" t="s">
        <v>502</v>
      </c>
      <c r="F435" s="94" t="s">
        <v>75</v>
      </c>
      <c r="G435" s="94" t="s">
        <v>71</v>
      </c>
      <c r="H435" s="94" t="s">
        <v>944</v>
      </c>
      <c r="I435" s="94" t="s">
        <v>1641</v>
      </c>
      <c r="J435" s="94" t="s">
        <v>7</v>
      </c>
      <c r="K435" s="94" t="s">
        <v>72</v>
      </c>
      <c r="L435" s="94" t="s">
        <v>73</v>
      </c>
      <c r="M435" s="94" t="s">
        <v>514</v>
      </c>
      <c r="N435" s="94" t="s">
        <v>74</v>
      </c>
      <c r="O435" s="94" t="s">
        <v>76</v>
      </c>
      <c r="P435" s="94">
        <v>40127</v>
      </c>
      <c r="Q435" s="94" t="s">
        <v>504</v>
      </c>
      <c r="R435" s="94" t="s">
        <v>76</v>
      </c>
    </row>
    <row r="436" spans="1:18" x14ac:dyDescent="0.25">
      <c r="A436" s="94" t="s">
        <v>67</v>
      </c>
      <c r="B436" s="94" t="s">
        <v>499</v>
      </c>
      <c r="C436" s="94" t="s">
        <v>513</v>
      </c>
      <c r="D436" s="94" t="s">
        <v>508</v>
      </c>
      <c r="E436" s="94" t="s">
        <v>509</v>
      </c>
      <c r="F436" s="94" t="s">
        <v>109</v>
      </c>
      <c r="G436" s="94" t="s">
        <v>71</v>
      </c>
      <c r="H436" s="94" t="s">
        <v>944</v>
      </c>
      <c r="I436" s="94" t="s">
        <v>1661</v>
      </c>
      <c r="J436" s="94" t="s">
        <v>7</v>
      </c>
      <c r="K436" s="94" t="s">
        <v>72</v>
      </c>
      <c r="L436" s="94" t="s">
        <v>73</v>
      </c>
      <c r="M436" s="94" t="s">
        <v>514</v>
      </c>
      <c r="N436" s="94" t="s">
        <v>74</v>
      </c>
      <c r="O436" s="94" t="s">
        <v>76</v>
      </c>
      <c r="P436" s="94">
        <v>40311</v>
      </c>
      <c r="Q436" s="94" t="s">
        <v>511</v>
      </c>
      <c r="R436" s="94" t="s">
        <v>76</v>
      </c>
    </row>
    <row r="437" spans="1:18" x14ac:dyDescent="0.25">
      <c r="A437" s="94" t="s">
        <v>67</v>
      </c>
      <c r="B437" s="94" t="s">
        <v>499</v>
      </c>
      <c r="C437" s="94" t="s">
        <v>513</v>
      </c>
      <c r="D437" s="94" t="s">
        <v>512</v>
      </c>
      <c r="E437" s="94" t="s">
        <v>509</v>
      </c>
      <c r="F437" s="94" t="s">
        <v>109</v>
      </c>
      <c r="G437" s="94" t="s">
        <v>71</v>
      </c>
      <c r="H437" s="94" t="s">
        <v>944</v>
      </c>
      <c r="I437" s="94" t="s">
        <v>1665</v>
      </c>
      <c r="J437" s="94" t="s">
        <v>7</v>
      </c>
      <c r="K437" s="94" t="s">
        <v>72</v>
      </c>
      <c r="L437" s="94" t="s">
        <v>73</v>
      </c>
      <c r="M437" s="94" t="s">
        <v>514</v>
      </c>
      <c r="N437" s="94" t="s">
        <v>74</v>
      </c>
      <c r="O437" s="94" t="s">
        <v>76</v>
      </c>
      <c r="P437" s="94">
        <v>40312</v>
      </c>
      <c r="Q437" s="94" t="s">
        <v>511</v>
      </c>
      <c r="R437" s="94" t="s">
        <v>76</v>
      </c>
    </row>
    <row r="438" spans="1:18" x14ac:dyDescent="0.25">
      <c r="A438" s="94" t="s">
        <v>67</v>
      </c>
      <c r="B438" s="94" t="s">
        <v>499</v>
      </c>
      <c r="C438" s="94" t="s">
        <v>519</v>
      </c>
      <c r="D438" s="94" t="s">
        <v>512</v>
      </c>
      <c r="E438" s="94" t="s">
        <v>509</v>
      </c>
      <c r="F438" s="94" t="s">
        <v>75</v>
      </c>
      <c r="G438" s="94" t="s">
        <v>71</v>
      </c>
      <c r="H438" s="94" t="s">
        <v>944</v>
      </c>
      <c r="I438" s="94" t="s">
        <v>1637</v>
      </c>
      <c r="J438" s="94" t="s">
        <v>7</v>
      </c>
      <c r="K438" s="94" t="s">
        <v>72</v>
      </c>
      <c r="L438" s="94" t="s">
        <v>73</v>
      </c>
      <c r="M438" s="94" t="s">
        <v>529</v>
      </c>
      <c r="N438" s="94" t="s">
        <v>74</v>
      </c>
      <c r="O438" s="94" t="s">
        <v>76</v>
      </c>
      <c r="P438" s="94">
        <v>40312</v>
      </c>
      <c r="Q438" s="94" t="s">
        <v>511</v>
      </c>
      <c r="R438" s="94" t="s">
        <v>76</v>
      </c>
    </row>
    <row r="439" spans="1:18" x14ac:dyDescent="0.25">
      <c r="A439" s="94" t="s">
        <v>67</v>
      </c>
      <c r="B439" s="94" t="s">
        <v>499</v>
      </c>
      <c r="C439" s="94" t="s">
        <v>519</v>
      </c>
      <c r="D439" s="94" t="s">
        <v>519</v>
      </c>
      <c r="E439" s="94" t="s">
        <v>502</v>
      </c>
      <c r="F439" s="94" t="s">
        <v>75</v>
      </c>
      <c r="G439" s="94" t="s">
        <v>71</v>
      </c>
      <c r="H439" s="94" t="s">
        <v>944</v>
      </c>
      <c r="I439" s="94" t="s">
        <v>1641</v>
      </c>
      <c r="J439" s="94" t="s">
        <v>7</v>
      </c>
      <c r="K439" s="94" t="s">
        <v>72</v>
      </c>
      <c r="L439" s="94" t="s">
        <v>73</v>
      </c>
      <c r="M439" s="94" t="s">
        <v>529</v>
      </c>
      <c r="N439" s="94" t="s">
        <v>74</v>
      </c>
      <c r="O439" s="94" t="s">
        <v>76</v>
      </c>
      <c r="P439" s="94">
        <v>40127</v>
      </c>
      <c r="Q439" s="94" t="s">
        <v>504</v>
      </c>
      <c r="R439" s="94" t="s">
        <v>76</v>
      </c>
    </row>
    <row r="440" spans="1:18" x14ac:dyDescent="0.25">
      <c r="A440" s="94" t="s">
        <v>67</v>
      </c>
      <c r="B440" s="94" t="s">
        <v>499</v>
      </c>
      <c r="C440" s="94" t="s">
        <v>519</v>
      </c>
      <c r="D440" s="94" t="s">
        <v>530</v>
      </c>
      <c r="E440" s="94" t="s">
        <v>502</v>
      </c>
      <c r="F440" s="94" t="s">
        <v>75</v>
      </c>
      <c r="G440" s="94" t="s">
        <v>71</v>
      </c>
      <c r="H440" s="94" t="s">
        <v>944</v>
      </c>
      <c r="I440" s="94" t="s">
        <v>1639</v>
      </c>
      <c r="J440" s="94" t="s">
        <v>7</v>
      </c>
      <c r="K440" s="94" t="s">
        <v>72</v>
      </c>
      <c r="L440" s="94" t="s">
        <v>73</v>
      </c>
      <c r="M440" s="94" t="s">
        <v>529</v>
      </c>
      <c r="N440" s="94" t="s">
        <v>74</v>
      </c>
      <c r="O440" s="94" t="s">
        <v>76</v>
      </c>
      <c r="P440" s="94">
        <v>40133</v>
      </c>
      <c r="Q440" s="94" t="s">
        <v>504</v>
      </c>
      <c r="R440" s="94" t="s">
        <v>76</v>
      </c>
    </row>
    <row r="441" spans="1:18" x14ac:dyDescent="0.25">
      <c r="A441" s="94" t="s">
        <v>67</v>
      </c>
      <c r="B441" s="94" t="s">
        <v>499</v>
      </c>
      <c r="C441" s="94" t="s">
        <v>519</v>
      </c>
      <c r="D441" s="94" t="s">
        <v>501</v>
      </c>
      <c r="E441" s="94" t="s">
        <v>502</v>
      </c>
      <c r="F441" s="94" t="s">
        <v>75</v>
      </c>
      <c r="G441" s="94" t="s">
        <v>71</v>
      </c>
      <c r="H441" s="94" t="s">
        <v>944</v>
      </c>
      <c r="I441" s="94" t="s">
        <v>1638</v>
      </c>
      <c r="J441" s="94" t="s">
        <v>7</v>
      </c>
      <c r="K441" s="94" t="s">
        <v>72</v>
      </c>
      <c r="L441" s="94" t="s">
        <v>73</v>
      </c>
      <c r="M441" s="94" t="s">
        <v>529</v>
      </c>
      <c r="N441" s="94" t="s">
        <v>74</v>
      </c>
      <c r="O441" s="94" t="s">
        <v>76</v>
      </c>
      <c r="P441" s="94">
        <v>40143</v>
      </c>
      <c r="Q441" s="94" t="s">
        <v>504</v>
      </c>
      <c r="R441" s="94" t="s">
        <v>76</v>
      </c>
    </row>
    <row r="442" spans="1:18" x14ac:dyDescent="0.25">
      <c r="A442" s="94" t="s">
        <v>67</v>
      </c>
      <c r="B442" s="94" t="s">
        <v>499</v>
      </c>
      <c r="C442" s="94" t="s">
        <v>519</v>
      </c>
      <c r="D442" s="94" t="s">
        <v>508</v>
      </c>
      <c r="E442" s="94" t="s">
        <v>509</v>
      </c>
      <c r="F442" s="94" t="s">
        <v>75</v>
      </c>
      <c r="G442" s="94" t="s">
        <v>71</v>
      </c>
      <c r="H442" s="94" t="s">
        <v>944</v>
      </c>
      <c r="I442" s="94" t="s">
        <v>1636</v>
      </c>
      <c r="J442" s="94" t="s">
        <v>7</v>
      </c>
      <c r="K442" s="94" t="s">
        <v>72</v>
      </c>
      <c r="L442" s="94" t="s">
        <v>73</v>
      </c>
      <c r="M442" s="94" t="s">
        <v>529</v>
      </c>
      <c r="N442" s="94" t="s">
        <v>74</v>
      </c>
      <c r="O442" s="94" t="s">
        <v>76</v>
      </c>
      <c r="P442" s="94">
        <v>40311</v>
      </c>
      <c r="Q442" s="94" t="s">
        <v>511</v>
      </c>
      <c r="R442" s="94" t="s">
        <v>76</v>
      </c>
    </row>
    <row r="443" spans="1:18" x14ac:dyDescent="0.25">
      <c r="A443" s="94" t="s">
        <v>67</v>
      </c>
      <c r="B443" s="94" t="s">
        <v>499</v>
      </c>
      <c r="C443" s="94" t="s">
        <v>517</v>
      </c>
      <c r="D443" s="94" t="s">
        <v>96</v>
      </c>
      <c r="E443" s="94" t="s">
        <v>97</v>
      </c>
      <c r="F443" s="94" t="s">
        <v>75</v>
      </c>
      <c r="G443" s="94" t="s">
        <v>71</v>
      </c>
      <c r="H443" s="94" t="s">
        <v>944</v>
      </c>
      <c r="I443" s="94" t="s">
        <v>1643</v>
      </c>
      <c r="J443" s="94" t="s">
        <v>7</v>
      </c>
      <c r="K443" s="94" t="s">
        <v>72</v>
      </c>
      <c r="L443" s="94" t="s">
        <v>73</v>
      </c>
      <c r="M443" s="94" t="s">
        <v>518</v>
      </c>
      <c r="N443" s="94" t="s">
        <v>98</v>
      </c>
      <c r="O443" s="94" t="s">
        <v>100</v>
      </c>
      <c r="P443" s="94">
        <v>40180</v>
      </c>
      <c r="Q443" s="94" t="s">
        <v>101</v>
      </c>
      <c r="R443" s="94" t="s">
        <v>76</v>
      </c>
    </row>
    <row r="444" spans="1:18" x14ac:dyDescent="0.25">
      <c r="A444" s="94" t="s">
        <v>67</v>
      </c>
      <c r="B444" s="94" t="s">
        <v>499</v>
      </c>
      <c r="C444" s="94" t="s">
        <v>517</v>
      </c>
      <c r="D444" s="94" t="s">
        <v>549</v>
      </c>
      <c r="E444" s="94" t="s">
        <v>97</v>
      </c>
      <c r="F444" s="94" t="s">
        <v>75</v>
      </c>
      <c r="G444" s="94" t="s">
        <v>71</v>
      </c>
      <c r="H444" s="94" t="s">
        <v>944</v>
      </c>
      <c r="I444" s="94" t="s">
        <v>1645</v>
      </c>
      <c r="J444" s="94" t="s">
        <v>7</v>
      </c>
      <c r="K444" s="94" t="s">
        <v>72</v>
      </c>
      <c r="L444" s="94" t="s">
        <v>73</v>
      </c>
      <c r="M444" s="94" t="s">
        <v>518</v>
      </c>
      <c r="N444" s="94" t="s">
        <v>98</v>
      </c>
      <c r="O444" s="94" t="s">
        <v>100</v>
      </c>
      <c r="P444" s="94">
        <v>40181</v>
      </c>
      <c r="Q444" s="94" t="s">
        <v>101</v>
      </c>
      <c r="R444" s="94" t="s">
        <v>76</v>
      </c>
    </row>
    <row r="445" spans="1:18" x14ac:dyDescent="0.25">
      <c r="A445" s="94" t="s">
        <v>67</v>
      </c>
      <c r="B445" s="94" t="s">
        <v>499</v>
      </c>
      <c r="C445" s="94" t="s">
        <v>517</v>
      </c>
      <c r="D445" s="94" t="s">
        <v>549</v>
      </c>
      <c r="E445" s="94" t="s">
        <v>97</v>
      </c>
      <c r="F445" s="94" t="s">
        <v>99</v>
      </c>
      <c r="G445" s="94" t="s">
        <v>71</v>
      </c>
      <c r="H445" s="94" t="s">
        <v>944</v>
      </c>
      <c r="I445" s="94" t="s">
        <v>1855</v>
      </c>
      <c r="J445" s="94" t="s">
        <v>7</v>
      </c>
      <c r="K445" s="94" t="s">
        <v>72</v>
      </c>
      <c r="L445" s="94" t="s">
        <v>73</v>
      </c>
      <c r="M445" s="94" t="s">
        <v>518</v>
      </c>
      <c r="N445" s="94" t="s">
        <v>98</v>
      </c>
      <c r="O445" s="94" t="s">
        <v>100</v>
      </c>
      <c r="P445" s="94">
        <v>40181</v>
      </c>
      <c r="Q445" s="94" t="s">
        <v>101</v>
      </c>
      <c r="R445" s="94" t="s">
        <v>76</v>
      </c>
    </row>
    <row r="446" spans="1:18" x14ac:dyDescent="0.25">
      <c r="A446" s="94" t="s">
        <v>67</v>
      </c>
      <c r="B446" s="94" t="s">
        <v>499</v>
      </c>
      <c r="C446" s="94" t="s">
        <v>551</v>
      </c>
      <c r="D446" s="94" t="s">
        <v>96</v>
      </c>
      <c r="E446" s="94" t="s">
        <v>97</v>
      </c>
      <c r="F446" s="94" t="s">
        <v>109</v>
      </c>
      <c r="G446" s="94" t="s">
        <v>71</v>
      </c>
      <c r="H446" s="94" t="s">
        <v>944</v>
      </c>
      <c r="I446" s="94" t="s">
        <v>1646</v>
      </c>
      <c r="J446" s="94" t="s">
        <v>7</v>
      </c>
      <c r="K446" s="94" t="s">
        <v>72</v>
      </c>
      <c r="L446" s="94" t="s">
        <v>73</v>
      </c>
      <c r="M446" s="94" t="s">
        <v>552</v>
      </c>
      <c r="N446" s="94" t="s">
        <v>98</v>
      </c>
      <c r="O446" s="94" t="s">
        <v>100</v>
      </c>
      <c r="P446" s="94">
        <v>40180</v>
      </c>
      <c r="Q446" s="94" t="s">
        <v>101</v>
      </c>
      <c r="R446" s="94" t="s">
        <v>76</v>
      </c>
    </row>
    <row r="447" spans="1:18" x14ac:dyDescent="0.25">
      <c r="A447" s="94" t="s">
        <v>67</v>
      </c>
      <c r="B447" s="94" t="s">
        <v>499</v>
      </c>
      <c r="C447" s="94" t="s">
        <v>531</v>
      </c>
      <c r="D447" s="94" t="s">
        <v>512</v>
      </c>
      <c r="E447" s="94" t="s">
        <v>509</v>
      </c>
      <c r="F447" s="94" t="s">
        <v>109</v>
      </c>
      <c r="G447" s="94" t="s">
        <v>71</v>
      </c>
      <c r="H447" s="94" t="s">
        <v>944</v>
      </c>
      <c r="I447" s="94" t="s">
        <v>1665</v>
      </c>
      <c r="J447" s="94" t="s">
        <v>7</v>
      </c>
      <c r="K447" s="94" t="s">
        <v>72</v>
      </c>
      <c r="L447" s="94" t="s">
        <v>73</v>
      </c>
      <c r="M447" s="94" t="s">
        <v>532</v>
      </c>
      <c r="N447" s="94" t="s">
        <v>74</v>
      </c>
      <c r="O447" s="94" t="s">
        <v>76</v>
      </c>
      <c r="P447" s="94">
        <v>40312</v>
      </c>
      <c r="Q447" s="94" t="s">
        <v>511</v>
      </c>
      <c r="R447" s="94" t="s">
        <v>76</v>
      </c>
    </row>
    <row r="448" spans="1:18" x14ac:dyDescent="0.25">
      <c r="A448" s="94" t="s">
        <v>67</v>
      </c>
      <c r="B448" s="94" t="s">
        <v>499</v>
      </c>
      <c r="C448" s="94" t="s">
        <v>531</v>
      </c>
      <c r="D448" s="94" t="s">
        <v>508</v>
      </c>
      <c r="E448" s="94" t="s">
        <v>509</v>
      </c>
      <c r="F448" s="94" t="s">
        <v>109</v>
      </c>
      <c r="G448" s="94" t="s">
        <v>71</v>
      </c>
      <c r="H448" s="94" t="s">
        <v>944</v>
      </c>
      <c r="I448" s="94" t="s">
        <v>1661</v>
      </c>
      <c r="J448" s="94" t="s">
        <v>7</v>
      </c>
      <c r="K448" s="94" t="s">
        <v>72</v>
      </c>
      <c r="L448" s="94" t="s">
        <v>73</v>
      </c>
      <c r="M448" s="94" t="s">
        <v>532</v>
      </c>
      <c r="N448" s="94" t="s">
        <v>74</v>
      </c>
      <c r="O448" s="94" t="s">
        <v>76</v>
      </c>
      <c r="P448" s="94">
        <v>40311</v>
      </c>
      <c r="Q448" s="94" t="s">
        <v>511</v>
      </c>
      <c r="R448" s="94" t="s">
        <v>76</v>
      </c>
    </row>
    <row r="449" spans="1:18" x14ac:dyDescent="0.25">
      <c r="A449" s="94" t="s">
        <v>67</v>
      </c>
      <c r="B449" s="94" t="s">
        <v>499</v>
      </c>
      <c r="C449" s="94" t="s">
        <v>521</v>
      </c>
      <c r="D449" s="94" t="s">
        <v>530</v>
      </c>
      <c r="E449" s="94" t="s">
        <v>502</v>
      </c>
      <c r="F449" s="94" t="s">
        <v>75</v>
      </c>
      <c r="G449" s="94" t="s">
        <v>71</v>
      </c>
      <c r="H449" s="94" t="s">
        <v>944</v>
      </c>
      <c r="I449" s="94" t="s">
        <v>1639</v>
      </c>
      <c r="J449" s="94" t="s">
        <v>7</v>
      </c>
      <c r="K449" s="94" t="s">
        <v>72</v>
      </c>
      <c r="L449" s="94" t="s">
        <v>73</v>
      </c>
      <c r="M449" s="94" t="s">
        <v>522</v>
      </c>
      <c r="N449" s="94" t="s">
        <v>74</v>
      </c>
      <c r="O449" s="94" t="s">
        <v>76</v>
      </c>
      <c r="P449" s="94">
        <v>40133</v>
      </c>
      <c r="Q449" s="94" t="s">
        <v>504</v>
      </c>
      <c r="R449" s="94" t="s">
        <v>76</v>
      </c>
    </row>
    <row r="450" spans="1:18" x14ac:dyDescent="0.25">
      <c r="A450" s="94" t="s">
        <v>67</v>
      </c>
      <c r="B450" s="94" t="s">
        <v>499</v>
      </c>
      <c r="C450" s="94" t="s">
        <v>531</v>
      </c>
      <c r="D450" s="94" t="s">
        <v>554</v>
      </c>
      <c r="E450" s="94" t="s">
        <v>502</v>
      </c>
      <c r="F450" s="94" t="s">
        <v>109</v>
      </c>
      <c r="G450" s="94" t="s">
        <v>71</v>
      </c>
      <c r="H450" s="94" t="s">
        <v>944</v>
      </c>
      <c r="I450" s="94" t="s">
        <v>1662</v>
      </c>
      <c r="J450" s="94" t="s">
        <v>7</v>
      </c>
      <c r="K450" s="94" t="s">
        <v>72</v>
      </c>
      <c r="L450" s="94" t="s">
        <v>73</v>
      </c>
      <c r="M450" s="94" t="s">
        <v>532</v>
      </c>
      <c r="N450" s="94" t="s">
        <v>74</v>
      </c>
      <c r="O450" s="94" t="s">
        <v>76</v>
      </c>
      <c r="P450" s="94">
        <v>40110</v>
      </c>
      <c r="Q450" s="94" t="s">
        <v>504</v>
      </c>
      <c r="R450" s="94" t="s">
        <v>76</v>
      </c>
    </row>
    <row r="451" spans="1:18" x14ac:dyDescent="0.25">
      <c r="A451" s="94" t="s">
        <v>67</v>
      </c>
      <c r="B451" s="94" t="s">
        <v>499</v>
      </c>
      <c r="C451" s="94" t="s">
        <v>517</v>
      </c>
      <c r="D451" s="94" t="s">
        <v>992</v>
      </c>
      <c r="E451" s="94" t="s">
        <v>502</v>
      </c>
      <c r="F451" s="94" t="s">
        <v>75</v>
      </c>
      <c r="G451" s="94" t="s">
        <v>71</v>
      </c>
      <c r="H451" s="94" t="s">
        <v>944</v>
      </c>
      <c r="I451" s="94" t="s">
        <v>1664</v>
      </c>
      <c r="J451" s="94" t="s">
        <v>7</v>
      </c>
      <c r="K451" s="94" t="s">
        <v>72</v>
      </c>
      <c r="L451" s="94" t="s">
        <v>73</v>
      </c>
      <c r="M451" s="94" t="s">
        <v>518</v>
      </c>
      <c r="N451" s="94" t="s">
        <v>74</v>
      </c>
      <c r="O451" s="94" t="s">
        <v>76</v>
      </c>
      <c r="P451" s="94">
        <v>40153</v>
      </c>
      <c r="Q451" s="94" t="s">
        <v>504</v>
      </c>
      <c r="R451" s="94" t="s">
        <v>76</v>
      </c>
    </row>
    <row r="452" spans="1:18" x14ac:dyDescent="0.25">
      <c r="A452" s="94" t="s">
        <v>67</v>
      </c>
      <c r="B452" s="94" t="s">
        <v>499</v>
      </c>
      <c r="C452" s="94" t="s">
        <v>517</v>
      </c>
      <c r="D452" s="94" t="s">
        <v>501</v>
      </c>
      <c r="E452" s="94" t="s">
        <v>502</v>
      </c>
      <c r="F452" s="94" t="s">
        <v>75</v>
      </c>
      <c r="G452" s="94" t="s">
        <v>71</v>
      </c>
      <c r="H452" s="94" t="s">
        <v>944</v>
      </c>
      <c r="I452" s="94" t="s">
        <v>1638</v>
      </c>
      <c r="J452" s="94" t="s">
        <v>7</v>
      </c>
      <c r="K452" s="94" t="s">
        <v>72</v>
      </c>
      <c r="L452" s="94" t="s">
        <v>73</v>
      </c>
      <c r="M452" s="94" t="s">
        <v>518</v>
      </c>
      <c r="N452" s="94" t="s">
        <v>74</v>
      </c>
      <c r="O452" s="94" t="s">
        <v>76</v>
      </c>
      <c r="P452" s="94">
        <v>40143</v>
      </c>
      <c r="Q452" s="94" t="s">
        <v>504</v>
      </c>
      <c r="R452" s="94" t="s">
        <v>76</v>
      </c>
    </row>
    <row r="453" spans="1:18" x14ac:dyDescent="0.25">
      <c r="A453" s="94" t="s">
        <v>67</v>
      </c>
      <c r="B453" s="94" t="s">
        <v>499</v>
      </c>
      <c r="C453" s="94" t="s">
        <v>517</v>
      </c>
      <c r="D453" s="94" t="s">
        <v>553</v>
      </c>
      <c r="E453" s="94" t="s">
        <v>502</v>
      </c>
      <c r="F453" s="94" t="s">
        <v>75</v>
      </c>
      <c r="G453" s="94" t="s">
        <v>71</v>
      </c>
      <c r="H453" s="94" t="s">
        <v>944</v>
      </c>
      <c r="I453" s="94" t="s">
        <v>1663</v>
      </c>
      <c r="J453" s="94" t="s">
        <v>7</v>
      </c>
      <c r="K453" s="94" t="s">
        <v>72</v>
      </c>
      <c r="L453" s="94" t="s">
        <v>73</v>
      </c>
      <c r="M453" s="94" t="s">
        <v>518</v>
      </c>
      <c r="N453" s="94" t="s">
        <v>74</v>
      </c>
      <c r="O453" s="94" t="s">
        <v>76</v>
      </c>
      <c r="P453" s="94">
        <v>40140</v>
      </c>
      <c r="Q453" s="94" t="s">
        <v>504</v>
      </c>
      <c r="R453" s="94" t="s">
        <v>76</v>
      </c>
    </row>
    <row r="454" spans="1:18" x14ac:dyDescent="0.25">
      <c r="A454" s="94" t="s">
        <v>67</v>
      </c>
      <c r="B454" s="94" t="s">
        <v>499</v>
      </c>
      <c r="C454" s="94" t="s">
        <v>517</v>
      </c>
      <c r="D454" s="94" t="s">
        <v>550</v>
      </c>
      <c r="E454" s="94" t="s">
        <v>502</v>
      </c>
      <c r="F454" s="94" t="s">
        <v>75</v>
      </c>
      <c r="G454" s="94" t="s">
        <v>71</v>
      </c>
      <c r="H454" s="94" t="s">
        <v>944</v>
      </c>
      <c r="I454" s="94" t="s">
        <v>1647</v>
      </c>
      <c r="J454" s="94" t="s">
        <v>7</v>
      </c>
      <c r="K454" s="94" t="s">
        <v>72</v>
      </c>
      <c r="L454" s="94" t="s">
        <v>73</v>
      </c>
      <c r="M454" s="94" t="s">
        <v>518</v>
      </c>
      <c r="N454" s="94" t="s">
        <v>74</v>
      </c>
      <c r="O454" s="94" t="s">
        <v>76</v>
      </c>
      <c r="P454" s="94">
        <v>40129</v>
      </c>
      <c r="Q454" s="94" t="s">
        <v>504</v>
      </c>
      <c r="R454" s="94" t="s">
        <v>76</v>
      </c>
    </row>
    <row r="455" spans="1:18" x14ac:dyDescent="0.25">
      <c r="A455" s="94" t="s">
        <v>67</v>
      </c>
      <c r="B455" s="94" t="s">
        <v>499</v>
      </c>
      <c r="C455" s="94" t="s">
        <v>517</v>
      </c>
      <c r="D455" s="94" t="s">
        <v>520</v>
      </c>
      <c r="E455" s="94" t="s">
        <v>502</v>
      </c>
      <c r="F455" s="94" t="s">
        <v>75</v>
      </c>
      <c r="G455" s="94" t="s">
        <v>71</v>
      </c>
      <c r="H455" s="94" t="s">
        <v>944</v>
      </c>
      <c r="I455" s="94" t="s">
        <v>1660</v>
      </c>
      <c r="J455" s="94" t="s">
        <v>7</v>
      </c>
      <c r="K455" s="94" t="s">
        <v>72</v>
      </c>
      <c r="L455" s="94" t="s">
        <v>73</v>
      </c>
      <c r="M455" s="94" t="s">
        <v>518</v>
      </c>
      <c r="N455" s="94" t="s">
        <v>74</v>
      </c>
      <c r="O455" s="94" t="s">
        <v>76</v>
      </c>
      <c r="P455" s="94">
        <v>40124</v>
      </c>
      <c r="Q455" s="94" t="s">
        <v>504</v>
      </c>
      <c r="R455" s="94" t="s">
        <v>76</v>
      </c>
    </row>
    <row r="456" spans="1:18" x14ac:dyDescent="0.25">
      <c r="A456" s="94" t="s">
        <v>67</v>
      </c>
      <c r="B456" s="94" t="s">
        <v>499</v>
      </c>
      <c r="C456" s="94" t="s">
        <v>1747</v>
      </c>
      <c r="D456" s="94" t="s">
        <v>530</v>
      </c>
      <c r="E456" s="94" t="s">
        <v>502</v>
      </c>
      <c r="F456" s="94" t="s">
        <v>75</v>
      </c>
      <c r="G456" s="94" t="s">
        <v>71</v>
      </c>
      <c r="H456" s="94" t="s">
        <v>944</v>
      </c>
      <c r="I456" s="94" t="s">
        <v>1639</v>
      </c>
      <c r="J456" s="94" t="s">
        <v>7</v>
      </c>
      <c r="K456" s="94" t="s">
        <v>72</v>
      </c>
      <c r="L456" s="94" t="s">
        <v>73</v>
      </c>
      <c r="M456" s="94" t="s">
        <v>1667</v>
      </c>
      <c r="N456" s="94" t="s">
        <v>74</v>
      </c>
      <c r="O456" s="94" t="s">
        <v>76</v>
      </c>
      <c r="P456" s="94">
        <v>40133</v>
      </c>
      <c r="Q456" s="94" t="s">
        <v>504</v>
      </c>
      <c r="R456" s="94" t="s">
        <v>76</v>
      </c>
    </row>
    <row r="457" spans="1:18" x14ac:dyDescent="0.25">
      <c r="A457" s="94" t="s">
        <v>67</v>
      </c>
      <c r="B457" s="94" t="s">
        <v>499</v>
      </c>
      <c r="C457" s="94" t="s">
        <v>515</v>
      </c>
      <c r="D457" s="94" t="s">
        <v>512</v>
      </c>
      <c r="E457" s="94" t="s">
        <v>509</v>
      </c>
      <c r="F457" s="94" t="s">
        <v>75</v>
      </c>
      <c r="G457" s="94" t="s">
        <v>71</v>
      </c>
      <c r="H457" s="94" t="s">
        <v>944</v>
      </c>
      <c r="I457" s="94" t="s">
        <v>1637</v>
      </c>
      <c r="J457" s="94" t="s">
        <v>7</v>
      </c>
      <c r="K457" s="94" t="s">
        <v>72</v>
      </c>
      <c r="L457" s="94" t="s">
        <v>73</v>
      </c>
      <c r="M457" s="94" t="s">
        <v>516</v>
      </c>
      <c r="N457" s="94" t="s">
        <v>74</v>
      </c>
      <c r="O457" s="94" t="s">
        <v>76</v>
      </c>
      <c r="P457" s="94">
        <v>40312</v>
      </c>
      <c r="Q457" s="94" t="s">
        <v>511</v>
      </c>
      <c r="R457" s="94" t="s">
        <v>76</v>
      </c>
    </row>
    <row r="458" spans="1:18" x14ac:dyDescent="0.25">
      <c r="A458" s="94" t="s">
        <v>67</v>
      </c>
      <c r="B458" s="94" t="s">
        <v>499</v>
      </c>
      <c r="C458" s="94" t="s">
        <v>515</v>
      </c>
      <c r="D458" s="94" t="s">
        <v>508</v>
      </c>
      <c r="E458" s="94" t="s">
        <v>509</v>
      </c>
      <c r="F458" s="94" t="s">
        <v>75</v>
      </c>
      <c r="G458" s="94" t="s">
        <v>71</v>
      </c>
      <c r="H458" s="94" t="s">
        <v>944</v>
      </c>
      <c r="I458" s="94" t="s">
        <v>1636</v>
      </c>
      <c r="J458" s="94" t="s">
        <v>7</v>
      </c>
      <c r="K458" s="94" t="s">
        <v>72</v>
      </c>
      <c r="L458" s="94" t="s">
        <v>73</v>
      </c>
      <c r="M458" s="94" t="s">
        <v>516</v>
      </c>
      <c r="N458" s="94" t="s">
        <v>74</v>
      </c>
      <c r="O458" s="94" t="s">
        <v>76</v>
      </c>
      <c r="P458" s="94">
        <v>40311</v>
      </c>
      <c r="Q458" s="94" t="s">
        <v>511</v>
      </c>
      <c r="R458" s="94" t="s">
        <v>76</v>
      </c>
    </row>
    <row r="459" spans="1:18" x14ac:dyDescent="0.25">
      <c r="A459" s="94" t="s">
        <v>67</v>
      </c>
      <c r="B459" s="94" t="s">
        <v>499</v>
      </c>
      <c r="C459" s="94" t="s">
        <v>515</v>
      </c>
      <c r="D459" s="94" t="s">
        <v>501</v>
      </c>
      <c r="E459" s="94" t="s">
        <v>502</v>
      </c>
      <c r="F459" s="94" t="s">
        <v>75</v>
      </c>
      <c r="G459" s="94" t="s">
        <v>71</v>
      </c>
      <c r="H459" s="94" t="s">
        <v>944</v>
      </c>
      <c r="I459" s="94" t="s">
        <v>1638</v>
      </c>
      <c r="J459" s="94" t="s">
        <v>7</v>
      </c>
      <c r="K459" s="94" t="s">
        <v>72</v>
      </c>
      <c r="L459" s="94" t="s">
        <v>73</v>
      </c>
      <c r="M459" s="94" t="s">
        <v>516</v>
      </c>
      <c r="N459" s="94" t="s">
        <v>74</v>
      </c>
      <c r="O459" s="94" t="s">
        <v>76</v>
      </c>
      <c r="P459" s="94">
        <v>40143</v>
      </c>
      <c r="Q459" s="94" t="s">
        <v>504</v>
      </c>
      <c r="R459" s="94" t="s">
        <v>76</v>
      </c>
    </row>
    <row r="460" spans="1:18" x14ac:dyDescent="0.25">
      <c r="A460" s="94" t="s">
        <v>67</v>
      </c>
      <c r="B460" s="94" t="s">
        <v>499</v>
      </c>
      <c r="C460" s="94" t="s">
        <v>505</v>
      </c>
      <c r="D460" s="94" t="s">
        <v>512</v>
      </c>
      <c r="E460" s="94" t="s">
        <v>509</v>
      </c>
      <c r="F460" s="94" t="s">
        <v>75</v>
      </c>
      <c r="G460" s="94" t="s">
        <v>71</v>
      </c>
      <c r="H460" s="94" t="s">
        <v>944</v>
      </c>
      <c r="I460" s="94" t="s">
        <v>1637</v>
      </c>
      <c r="J460" s="94" t="s">
        <v>7</v>
      </c>
      <c r="K460" s="94" t="s">
        <v>72</v>
      </c>
      <c r="L460" s="94" t="s">
        <v>73</v>
      </c>
      <c r="M460" s="94" t="s">
        <v>506</v>
      </c>
      <c r="N460" s="94" t="s">
        <v>74</v>
      </c>
      <c r="O460" s="94" t="s">
        <v>76</v>
      </c>
      <c r="P460" s="94">
        <v>40312</v>
      </c>
      <c r="Q460" s="94" t="s">
        <v>511</v>
      </c>
      <c r="R460" s="94" t="s">
        <v>76</v>
      </c>
    </row>
    <row r="461" spans="1:18" x14ac:dyDescent="0.25">
      <c r="A461" s="94" t="s">
        <v>67</v>
      </c>
      <c r="B461" s="94" t="s">
        <v>499</v>
      </c>
      <c r="C461" s="94" t="s">
        <v>505</v>
      </c>
      <c r="D461" s="94" t="s">
        <v>508</v>
      </c>
      <c r="E461" s="94" t="s">
        <v>509</v>
      </c>
      <c r="F461" s="94" t="s">
        <v>75</v>
      </c>
      <c r="G461" s="94" t="s">
        <v>71</v>
      </c>
      <c r="H461" s="94" t="s">
        <v>944</v>
      </c>
      <c r="I461" s="94" t="s">
        <v>1636</v>
      </c>
      <c r="J461" s="94" t="s">
        <v>7</v>
      </c>
      <c r="K461" s="94" t="s">
        <v>72</v>
      </c>
      <c r="L461" s="94" t="s">
        <v>73</v>
      </c>
      <c r="M461" s="94" t="s">
        <v>506</v>
      </c>
      <c r="N461" s="94" t="s">
        <v>74</v>
      </c>
      <c r="O461" s="94" t="s">
        <v>76</v>
      </c>
      <c r="P461" s="94">
        <v>40311</v>
      </c>
      <c r="Q461" s="94" t="s">
        <v>511</v>
      </c>
      <c r="R461" s="94" t="s">
        <v>76</v>
      </c>
    </row>
    <row r="462" spans="1:18" x14ac:dyDescent="0.25">
      <c r="A462" s="94" t="s">
        <v>67</v>
      </c>
      <c r="B462" s="94" t="s">
        <v>499</v>
      </c>
      <c r="C462" s="94" t="s">
        <v>505</v>
      </c>
      <c r="D462" s="94" t="s">
        <v>501</v>
      </c>
      <c r="E462" s="94" t="s">
        <v>502</v>
      </c>
      <c r="F462" s="94" t="s">
        <v>75</v>
      </c>
      <c r="G462" s="94" t="s">
        <v>71</v>
      </c>
      <c r="H462" s="94" t="s">
        <v>944</v>
      </c>
      <c r="I462" s="94" t="s">
        <v>1638</v>
      </c>
      <c r="J462" s="94" t="s">
        <v>7</v>
      </c>
      <c r="K462" s="94" t="s">
        <v>72</v>
      </c>
      <c r="L462" s="94" t="s">
        <v>73</v>
      </c>
      <c r="M462" s="94" t="s">
        <v>506</v>
      </c>
      <c r="N462" s="94" t="s">
        <v>74</v>
      </c>
      <c r="O462" s="94" t="s">
        <v>76</v>
      </c>
      <c r="P462" s="94">
        <v>40143</v>
      </c>
      <c r="Q462" s="94" t="s">
        <v>504</v>
      </c>
      <c r="R462" s="94" t="s">
        <v>76</v>
      </c>
    </row>
    <row r="463" spans="1:18" x14ac:dyDescent="0.25">
      <c r="A463" s="94" t="s">
        <v>67</v>
      </c>
      <c r="B463" s="94" t="s">
        <v>499</v>
      </c>
      <c r="C463" s="94" t="s">
        <v>507</v>
      </c>
      <c r="D463" s="94" t="s">
        <v>512</v>
      </c>
      <c r="E463" s="94" t="s">
        <v>509</v>
      </c>
      <c r="F463" s="94" t="s">
        <v>75</v>
      </c>
      <c r="G463" s="94" t="s">
        <v>71</v>
      </c>
      <c r="H463" s="94" t="s">
        <v>944</v>
      </c>
      <c r="I463" s="94" t="s">
        <v>1637</v>
      </c>
      <c r="J463" s="94" t="s">
        <v>7</v>
      </c>
      <c r="K463" s="94" t="s">
        <v>72</v>
      </c>
      <c r="L463" s="94" t="s">
        <v>73</v>
      </c>
      <c r="M463" s="94" t="s">
        <v>510</v>
      </c>
      <c r="N463" s="94" t="s">
        <v>74</v>
      </c>
      <c r="O463" s="94" t="s">
        <v>76</v>
      </c>
      <c r="P463" s="94">
        <v>40312</v>
      </c>
      <c r="Q463" s="94" t="s">
        <v>511</v>
      </c>
      <c r="R463" s="94" t="s">
        <v>76</v>
      </c>
    </row>
    <row r="464" spans="1:18" x14ac:dyDescent="0.25">
      <c r="A464" s="94" t="s">
        <v>67</v>
      </c>
      <c r="B464" s="94" t="s">
        <v>499</v>
      </c>
      <c r="C464" s="94" t="s">
        <v>507</v>
      </c>
      <c r="D464" s="94" t="s">
        <v>508</v>
      </c>
      <c r="E464" s="94" t="s">
        <v>509</v>
      </c>
      <c r="F464" s="94" t="s">
        <v>75</v>
      </c>
      <c r="G464" s="94" t="s">
        <v>71</v>
      </c>
      <c r="H464" s="94" t="s">
        <v>944</v>
      </c>
      <c r="I464" s="94" t="s">
        <v>1636</v>
      </c>
      <c r="J464" s="94" t="s">
        <v>7</v>
      </c>
      <c r="K464" s="94" t="s">
        <v>72</v>
      </c>
      <c r="L464" s="94" t="s">
        <v>73</v>
      </c>
      <c r="M464" s="94" t="s">
        <v>510</v>
      </c>
      <c r="N464" s="94" t="s">
        <v>74</v>
      </c>
      <c r="O464" s="94" t="s">
        <v>76</v>
      </c>
      <c r="P464" s="94">
        <v>40311</v>
      </c>
      <c r="Q464" s="94" t="s">
        <v>511</v>
      </c>
      <c r="R464" s="94" t="s">
        <v>76</v>
      </c>
    </row>
    <row r="465" spans="1:18" x14ac:dyDescent="0.25">
      <c r="A465" s="94" t="s">
        <v>67</v>
      </c>
      <c r="B465" s="94" t="s">
        <v>499</v>
      </c>
      <c r="C465" s="94" t="s">
        <v>517</v>
      </c>
      <c r="D465" s="94" t="s">
        <v>508</v>
      </c>
      <c r="E465" s="94" t="s">
        <v>509</v>
      </c>
      <c r="F465" s="94" t="s">
        <v>75</v>
      </c>
      <c r="G465" s="94" t="s">
        <v>71</v>
      </c>
      <c r="H465" s="94" t="s">
        <v>944</v>
      </c>
      <c r="I465" s="94" t="s">
        <v>1636</v>
      </c>
      <c r="J465" s="94" t="s">
        <v>7</v>
      </c>
      <c r="K465" s="94" t="s">
        <v>72</v>
      </c>
      <c r="L465" s="94" t="s">
        <v>73</v>
      </c>
      <c r="M465" s="94" t="s">
        <v>518</v>
      </c>
      <c r="N465" s="94" t="s">
        <v>74</v>
      </c>
      <c r="O465" s="94" t="s">
        <v>76</v>
      </c>
      <c r="P465" s="94">
        <v>40311</v>
      </c>
      <c r="Q465" s="94" t="s">
        <v>511</v>
      </c>
      <c r="R465" s="94" t="s">
        <v>76</v>
      </c>
    </row>
    <row r="466" spans="1:18" x14ac:dyDescent="0.25">
      <c r="A466" s="94" t="s">
        <v>67</v>
      </c>
      <c r="B466" s="94" t="s">
        <v>499</v>
      </c>
      <c r="C466" s="94" t="s">
        <v>507</v>
      </c>
      <c r="D466" s="94" t="s">
        <v>501</v>
      </c>
      <c r="E466" s="94" t="s">
        <v>502</v>
      </c>
      <c r="F466" s="94" t="s">
        <v>75</v>
      </c>
      <c r="G466" s="94" t="s">
        <v>71</v>
      </c>
      <c r="H466" s="94" t="s">
        <v>944</v>
      </c>
      <c r="I466" s="94" t="s">
        <v>1638</v>
      </c>
      <c r="J466" s="94" t="s">
        <v>7</v>
      </c>
      <c r="K466" s="94" t="s">
        <v>72</v>
      </c>
      <c r="L466" s="94" t="s">
        <v>73</v>
      </c>
      <c r="M466" s="94" t="s">
        <v>510</v>
      </c>
      <c r="N466" s="94" t="s">
        <v>74</v>
      </c>
      <c r="O466" s="94" t="s">
        <v>76</v>
      </c>
      <c r="P466" s="94">
        <v>40143</v>
      </c>
      <c r="Q466" s="94" t="s">
        <v>504</v>
      </c>
      <c r="R466" s="94" t="s">
        <v>76</v>
      </c>
    </row>
    <row r="467" spans="1:18" x14ac:dyDescent="0.25">
      <c r="A467" s="94" t="s">
        <v>67</v>
      </c>
      <c r="B467" s="94" t="s">
        <v>499</v>
      </c>
      <c r="C467" s="94" t="s">
        <v>500</v>
      </c>
      <c r="D467" s="94" t="s">
        <v>512</v>
      </c>
      <c r="E467" s="94" t="s">
        <v>509</v>
      </c>
      <c r="F467" s="94" t="s">
        <v>75</v>
      </c>
      <c r="G467" s="94" t="s">
        <v>71</v>
      </c>
      <c r="H467" s="94" t="s">
        <v>944</v>
      </c>
      <c r="I467" s="94" t="s">
        <v>1637</v>
      </c>
      <c r="J467" s="94" t="s">
        <v>7</v>
      </c>
      <c r="K467" s="94" t="s">
        <v>72</v>
      </c>
      <c r="L467" s="94" t="s">
        <v>73</v>
      </c>
      <c r="M467" s="94" t="s">
        <v>503</v>
      </c>
      <c r="N467" s="94" t="s">
        <v>74</v>
      </c>
      <c r="O467" s="94" t="s">
        <v>76</v>
      </c>
      <c r="P467" s="94">
        <v>40312</v>
      </c>
      <c r="Q467" s="94" t="s">
        <v>511</v>
      </c>
      <c r="R467" s="94" t="s">
        <v>76</v>
      </c>
    </row>
    <row r="468" spans="1:18" x14ac:dyDescent="0.25">
      <c r="A468" s="94" t="s">
        <v>67</v>
      </c>
      <c r="B468" s="94" t="s">
        <v>499</v>
      </c>
      <c r="C468" s="94" t="s">
        <v>500</v>
      </c>
      <c r="D468" s="94" t="s">
        <v>508</v>
      </c>
      <c r="E468" s="94" t="s">
        <v>509</v>
      </c>
      <c r="F468" s="94" t="s">
        <v>75</v>
      </c>
      <c r="G468" s="94" t="s">
        <v>71</v>
      </c>
      <c r="H468" s="94" t="s">
        <v>944</v>
      </c>
      <c r="I468" s="94" t="s">
        <v>1636</v>
      </c>
      <c r="J468" s="94" t="s">
        <v>7</v>
      </c>
      <c r="K468" s="94" t="s">
        <v>72</v>
      </c>
      <c r="L468" s="94" t="s">
        <v>73</v>
      </c>
      <c r="M468" s="94" t="s">
        <v>503</v>
      </c>
      <c r="N468" s="94" t="s">
        <v>74</v>
      </c>
      <c r="O468" s="94" t="s">
        <v>76</v>
      </c>
      <c r="P468" s="94">
        <v>40311</v>
      </c>
      <c r="Q468" s="94" t="s">
        <v>511</v>
      </c>
      <c r="R468" s="94" t="s">
        <v>76</v>
      </c>
    </row>
    <row r="469" spans="1:18" x14ac:dyDescent="0.25">
      <c r="A469" s="94" t="s">
        <v>67</v>
      </c>
      <c r="B469" s="94" t="s">
        <v>499</v>
      </c>
      <c r="C469" s="94" t="s">
        <v>500</v>
      </c>
      <c r="D469" s="94" t="s">
        <v>501</v>
      </c>
      <c r="E469" s="94" t="s">
        <v>502</v>
      </c>
      <c r="F469" s="94" t="s">
        <v>75</v>
      </c>
      <c r="G469" s="94" t="s">
        <v>71</v>
      </c>
      <c r="H469" s="94" t="s">
        <v>944</v>
      </c>
      <c r="I469" s="94" t="s">
        <v>1638</v>
      </c>
      <c r="J469" s="94" t="s">
        <v>7</v>
      </c>
      <c r="K469" s="94" t="s">
        <v>72</v>
      </c>
      <c r="L469" s="94" t="s">
        <v>73</v>
      </c>
      <c r="M469" s="94" t="s">
        <v>503</v>
      </c>
      <c r="N469" s="94" t="s">
        <v>74</v>
      </c>
      <c r="O469" s="94" t="s">
        <v>76</v>
      </c>
      <c r="P469" s="94">
        <v>40143</v>
      </c>
      <c r="Q469" s="94" t="s">
        <v>504</v>
      </c>
      <c r="R469" s="94" t="s">
        <v>76</v>
      </c>
    </row>
    <row r="470" spans="1:18" x14ac:dyDescent="0.25">
      <c r="A470" s="94" t="s">
        <v>67</v>
      </c>
      <c r="B470" s="94" t="s">
        <v>499</v>
      </c>
      <c r="C470" s="94" t="s">
        <v>500</v>
      </c>
      <c r="D470" s="94" t="s">
        <v>528</v>
      </c>
      <c r="E470" s="94" t="s">
        <v>502</v>
      </c>
      <c r="F470" s="94" t="s">
        <v>75</v>
      </c>
      <c r="G470" s="94" t="s">
        <v>71</v>
      </c>
      <c r="H470" s="94" t="s">
        <v>944</v>
      </c>
      <c r="I470" s="94" t="s">
        <v>1644</v>
      </c>
      <c r="J470" s="94" t="s">
        <v>7</v>
      </c>
      <c r="K470" s="94" t="s">
        <v>72</v>
      </c>
      <c r="L470" s="94" t="s">
        <v>73</v>
      </c>
      <c r="M470" s="94" t="s">
        <v>503</v>
      </c>
      <c r="N470" s="94" t="s">
        <v>74</v>
      </c>
      <c r="O470" s="94" t="s">
        <v>76</v>
      </c>
      <c r="P470" s="94">
        <v>40106</v>
      </c>
      <c r="Q470" s="94" t="s">
        <v>504</v>
      </c>
      <c r="R470" s="94" t="s">
        <v>76</v>
      </c>
    </row>
    <row r="471" spans="1:18" x14ac:dyDescent="0.25">
      <c r="A471" s="94" t="s">
        <v>67</v>
      </c>
      <c r="B471" s="94" t="s">
        <v>499</v>
      </c>
      <c r="C471" s="94" t="s">
        <v>526</v>
      </c>
      <c r="D471" s="94" t="s">
        <v>512</v>
      </c>
      <c r="E471" s="94" t="s">
        <v>509</v>
      </c>
      <c r="F471" s="94" t="s">
        <v>75</v>
      </c>
      <c r="G471" s="94" t="s">
        <v>71</v>
      </c>
      <c r="H471" s="94" t="s">
        <v>944</v>
      </c>
      <c r="I471" s="94" t="s">
        <v>1637</v>
      </c>
      <c r="J471" s="94" t="s">
        <v>7</v>
      </c>
      <c r="K471" s="94" t="s">
        <v>72</v>
      </c>
      <c r="L471" s="94" t="s">
        <v>73</v>
      </c>
      <c r="M471" s="94" t="s">
        <v>527</v>
      </c>
      <c r="N471" s="94" t="s">
        <v>74</v>
      </c>
      <c r="O471" s="94" t="s">
        <v>76</v>
      </c>
      <c r="P471" s="94">
        <v>40312</v>
      </c>
      <c r="Q471" s="94" t="s">
        <v>511</v>
      </c>
      <c r="R471" s="94" t="s">
        <v>76</v>
      </c>
    </row>
    <row r="472" spans="1:18" x14ac:dyDescent="0.25">
      <c r="A472" s="94" t="s">
        <v>67</v>
      </c>
      <c r="B472" s="94" t="s">
        <v>499</v>
      </c>
      <c r="C472" s="94" t="s">
        <v>526</v>
      </c>
      <c r="D472" s="94" t="s">
        <v>508</v>
      </c>
      <c r="E472" s="94" t="s">
        <v>509</v>
      </c>
      <c r="F472" s="94" t="s">
        <v>75</v>
      </c>
      <c r="G472" s="94" t="s">
        <v>71</v>
      </c>
      <c r="H472" s="94" t="s">
        <v>944</v>
      </c>
      <c r="I472" s="94" t="s">
        <v>1636</v>
      </c>
      <c r="J472" s="94" t="s">
        <v>7</v>
      </c>
      <c r="K472" s="94" t="s">
        <v>72</v>
      </c>
      <c r="L472" s="94" t="s">
        <v>73</v>
      </c>
      <c r="M472" s="94" t="s">
        <v>527</v>
      </c>
      <c r="N472" s="94" t="s">
        <v>74</v>
      </c>
      <c r="O472" s="94" t="s">
        <v>76</v>
      </c>
      <c r="P472" s="94">
        <v>40311</v>
      </c>
      <c r="Q472" s="94" t="s">
        <v>511</v>
      </c>
      <c r="R472" s="94" t="s">
        <v>76</v>
      </c>
    </row>
    <row r="473" spans="1:18" x14ac:dyDescent="0.25">
      <c r="A473" s="94" t="s">
        <v>67</v>
      </c>
      <c r="B473" s="94" t="s">
        <v>499</v>
      </c>
      <c r="C473" s="94" t="s">
        <v>526</v>
      </c>
      <c r="D473" s="94" t="s">
        <v>501</v>
      </c>
      <c r="E473" s="94" t="s">
        <v>502</v>
      </c>
      <c r="F473" s="94" t="s">
        <v>75</v>
      </c>
      <c r="G473" s="94" t="s">
        <v>71</v>
      </c>
      <c r="H473" s="94" t="s">
        <v>944</v>
      </c>
      <c r="I473" s="94" t="s">
        <v>1638</v>
      </c>
      <c r="J473" s="94" t="s">
        <v>7</v>
      </c>
      <c r="K473" s="94" t="s">
        <v>72</v>
      </c>
      <c r="L473" s="94" t="s">
        <v>73</v>
      </c>
      <c r="M473" s="94" t="s">
        <v>527</v>
      </c>
      <c r="N473" s="94" t="s">
        <v>74</v>
      </c>
      <c r="O473" s="94" t="s">
        <v>76</v>
      </c>
      <c r="P473" s="94">
        <v>40143</v>
      </c>
      <c r="Q473" s="94" t="s">
        <v>504</v>
      </c>
      <c r="R473" s="94" t="s">
        <v>76</v>
      </c>
    </row>
    <row r="474" spans="1:18" x14ac:dyDescent="0.25">
      <c r="A474" s="94" t="s">
        <v>67</v>
      </c>
      <c r="B474" s="94" t="s">
        <v>499</v>
      </c>
      <c r="C474" s="94" t="s">
        <v>521</v>
      </c>
      <c r="D474" s="94" t="s">
        <v>1748</v>
      </c>
      <c r="E474" s="94" t="s">
        <v>509</v>
      </c>
      <c r="F474" s="94" t="s">
        <v>75</v>
      </c>
      <c r="G474" s="94" t="s">
        <v>71</v>
      </c>
      <c r="H474" s="94" t="s">
        <v>944</v>
      </c>
      <c r="I474" s="94" t="s">
        <v>1749</v>
      </c>
      <c r="J474" s="94" t="s">
        <v>7</v>
      </c>
      <c r="K474" s="94" t="s">
        <v>72</v>
      </c>
      <c r="L474" s="94" t="s">
        <v>73</v>
      </c>
      <c r="M474" s="94" t="s">
        <v>522</v>
      </c>
      <c r="N474" s="94" t="s">
        <v>74</v>
      </c>
      <c r="O474" s="94" t="s">
        <v>76</v>
      </c>
      <c r="P474" s="94">
        <v>40340</v>
      </c>
      <c r="Q474" s="94" t="s">
        <v>511</v>
      </c>
      <c r="R474" s="94" t="s">
        <v>76</v>
      </c>
    </row>
    <row r="475" spans="1:18" x14ac:dyDescent="0.25">
      <c r="A475" s="94" t="s">
        <v>67</v>
      </c>
      <c r="B475" s="94" t="s">
        <v>499</v>
      </c>
      <c r="C475" s="94" t="s">
        <v>521</v>
      </c>
      <c r="D475" s="94" t="s">
        <v>508</v>
      </c>
      <c r="E475" s="94" t="s">
        <v>509</v>
      </c>
      <c r="F475" s="94" t="s">
        <v>75</v>
      </c>
      <c r="G475" s="94" t="s">
        <v>71</v>
      </c>
      <c r="H475" s="94" t="s">
        <v>944</v>
      </c>
      <c r="I475" s="94" t="s">
        <v>1636</v>
      </c>
      <c r="J475" s="94" t="s">
        <v>7</v>
      </c>
      <c r="K475" s="94" t="s">
        <v>72</v>
      </c>
      <c r="L475" s="94" t="s">
        <v>73</v>
      </c>
      <c r="M475" s="94" t="s">
        <v>522</v>
      </c>
      <c r="N475" s="94" t="s">
        <v>74</v>
      </c>
      <c r="O475" s="94" t="s">
        <v>76</v>
      </c>
      <c r="P475" s="94">
        <v>40311</v>
      </c>
      <c r="Q475" s="94" t="s">
        <v>511</v>
      </c>
      <c r="R475" s="94" t="s">
        <v>76</v>
      </c>
    </row>
    <row r="476" spans="1:18" x14ac:dyDescent="0.25">
      <c r="A476" s="94" t="s">
        <v>67</v>
      </c>
      <c r="B476" s="94" t="s">
        <v>499</v>
      </c>
      <c r="C476" s="94" t="s">
        <v>521</v>
      </c>
      <c r="D476" s="94" t="s">
        <v>501</v>
      </c>
      <c r="E476" s="94" t="s">
        <v>502</v>
      </c>
      <c r="F476" s="94" t="s">
        <v>75</v>
      </c>
      <c r="G476" s="94" t="s">
        <v>71</v>
      </c>
      <c r="H476" s="94" t="s">
        <v>944</v>
      </c>
      <c r="I476" s="94" t="s">
        <v>1638</v>
      </c>
      <c r="J476" s="94" t="s">
        <v>7</v>
      </c>
      <c r="K476" s="94" t="s">
        <v>72</v>
      </c>
      <c r="L476" s="94" t="s">
        <v>73</v>
      </c>
      <c r="M476" s="94" t="s">
        <v>522</v>
      </c>
      <c r="N476" s="94" t="s">
        <v>74</v>
      </c>
      <c r="O476" s="94" t="s">
        <v>76</v>
      </c>
      <c r="P476" s="94">
        <v>40143</v>
      </c>
      <c r="Q476" s="94" t="s">
        <v>504</v>
      </c>
      <c r="R476" s="94" t="s">
        <v>76</v>
      </c>
    </row>
    <row r="477" spans="1:18" x14ac:dyDescent="0.25">
      <c r="A477" s="94" t="s">
        <v>67</v>
      </c>
      <c r="B477" s="94" t="s">
        <v>499</v>
      </c>
      <c r="C477" s="94" t="s">
        <v>521</v>
      </c>
      <c r="D477" s="94" t="s">
        <v>523</v>
      </c>
      <c r="E477" s="94" t="s">
        <v>502</v>
      </c>
      <c r="F477" s="94" t="s">
        <v>75</v>
      </c>
      <c r="G477" s="94" t="s">
        <v>71</v>
      </c>
      <c r="H477" s="94" t="s">
        <v>944</v>
      </c>
      <c r="I477" s="94" t="s">
        <v>1642</v>
      </c>
      <c r="J477" s="94" t="s">
        <v>7</v>
      </c>
      <c r="K477" s="94" t="s">
        <v>72</v>
      </c>
      <c r="L477" s="94" t="s">
        <v>73</v>
      </c>
      <c r="M477" s="94" t="s">
        <v>522</v>
      </c>
      <c r="N477" s="94" t="s">
        <v>74</v>
      </c>
      <c r="O477" s="94" t="s">
        <v>76</v>
      </c>
      <c r="P477" s="94">
        <v>40100</v>
      </c>
      <c r="Q477" s="94" t="s">
        <v>504</v>
      </c>
      <c r="R477" s="94" t="s">
        <v>76</v>
      </c>
    </row>
    <row r="478" spans="1:18" x14ac:dyDescent="0.25">
      <c r="A478" s="94" t="s">
        <v>67</v>
      </c>
      <c r="B478" s="94" t="s">
        <v>499</v>
      </c>
      <c r="C478" s="94" t="s">
        <v>524</v>
      </c>
      <c r="D478" s="94" t="s">
        <v>512</v>
      </c>
      <c r="E478" s="94" t="s">
        <v>509</v>
      </c>
      <c r="F478" s="94" t="s">
        <v>75</v>
      </c>
      <c r="G478" s="94" t="s">
        <v>71</v>
      </c>
      <c r="H478" s="94" t="s">
        <v>944</v>
      </c>
      <c r="I478" s="94" t="s">
        <v>1637</v>
      </c>
      <c r="J478" s="94" t="s">
        <v>7</v>
      </c>
      <c r="K478" s="94" t="s">
        <v>72</v>
      </c>
      <c r="L478" s="94" t="s">
        <v>73</v>
      </c>
      <c r="M478" s="94" t="s">
        <v>525</v>
      </c>
      <c r="N478" s="94" t="s">
        <v>74</v>
      </c>
      <c r="O478" s="94" t="s">
        <v>76</v>
      </c>
      <c r="P478" s="94">
        <v>40312</v>
      </c>
      <c r="Q478" s="94" t="s">
        <v>511</v>
      </c>
      <c r="R478" s="94" t="s">
        <v>76</v>
      </c>
    </row>
    <row r="479" spans="1:18" x14ac:dyDescent="0.25">
      <c r="A479" s="94" t="s">
        <v>67</v>
      </c>
      <c r="B479" s="94" t="s">
        <v>499</v>
      </c>
      <c r="C479" s="94" t="s">
        <v>524</v>
      </c>
      <c r="D479" s="94" t="s">
        <v>508</v>
      </c>
      <c r="E479" s="94" t="s">
        <v>509</v>
      </c>
      <c r="F479" s="94" t="s">
        <v>75</v>
      </c>
      <c r="G479" s="94" t="s">
        <v>71</v>
      </c>
      <c r="H479" s="94" t="s">
        <v>944</v>
      </c>
      <c r="I479" s="94" t="s">
        <v>1636</v>
      </c>
      <c r="J479" s="94" t="s">
        <v>7</v>
      </c>
      <c r="K479" s="94" t="s">
        <v>72</v>
      </c>
      <c r="L479" s="94" t="s">
        <v>73</v>
      </c>
      <c r="M479" s="94" t="s">
        <v>525</v>
      </c>
      <c r="N479" s="94" t="s">
        <v>74</v>
      </c>
      <c r="O479" s="94" t="s">
        <v>76</v>
      </c>
      <c r="P479" s="94">
        <v>40311</v>
      </c>
      <c r="Q479" s="94" t="s">
        <v>511</v>
      </c>
      <c r="R479" s="94" t="s">
        <v>76</v>
      </c>
    </row>
    <row r="480" spans="1:18" x14ac:dyDescent="0.25">
      <c r="A480" s="94" t="s">
        <v>67</v>
      </c>
      <c r="B480" s="94" t="s">
        <v>499</v>
      </c>
      <c r="C480" s="94" t="s">
        <v>524</v>
      </c>
      <c r="D480" s="94" t="s">
        <v>501</v>
      </c>
      <c r="E480" s="94" t="s">
        <v>502</v>
      </c>
      <c r="F480" s="94" t="s">
        <v>75</v>
      </c>
      <c r="G480" s="94" t="s">
        <v>71</v>
      </c>
      <c r="H480" s="94" t="s">
        <v>944</v>
      </c>
      <c r="I480" s="94" t="s">
        <v>1638</v>
      </c>
      <c r="J480" s="94" t="s">
        <v>7</v>
      </c>
      <c r="K480" s="94" t="s">
        <v>72</v>
      </c>
      <c r="L480" s="94" t="s">
        <v>73</v>
      </c>
      <c r="M480" s="94" t="s">
        <v>525</v>
      </c>
      <c r="N480" s="94" t="s">
        <v>74</v>
      </c>
      <c r="O480" s="94" t="s">
        <v>76</v>
      </c>
      <c r="P480" s="94">
        <v>40143</v>
      </c>
      <c r="Q480" s="94" t="s">
        <v>504</v>
      </c>
      <c r="R480" s="94" t="s">
        <v>76</v>
      </c>
    </row>
    <row r="481" spans="1:18" x14ac:dyDescent="0.25">
      <c r="A481" s="94" t="s">
        <v>67</v>
      </c>
      <c r="B481" s="94" t="s">
        <v>499</v>
      </c>
      <c r="C481" s="94" t="s">
        <v>500</v>
      </c>
      <c r="D481" s="94" t="s">
        <v>528</v>
      </c>
      <c r="E481" s="94" t="s">
        <v>502</v>
      </c>
      <c r="F481" s="94" t="s">
        <v>99</v>
      </c>
      <c r="G481" s="94" t="s">
        <v>71</v>
      </c>
      <c r="H481" s="94" t="s">
        <v>944</v>
      </c>
      <c r="I481" s="94" t="s">
        <v>1640</v>
      </c>
      <c r="J481" s="94" t="s">
        <v>7</v>
      </c>
      <c r="K481" s="94" t="s">
        <v>72</v>
      </c>
      <c r="L481" s="94" t="s">
        <v>73</v>
      </c>
      <c r="M481" s="94" t="s">
        <v>503</v>
      </c>
      <c r="N481" s="94" t="s">
        <v>74</v>
      </c>
      <c r="O481" s="94" t="s">
        <v>76</v>
      </c>
      <c r="P481" s="94">
        <v>40106</v>
      </c>
      <c r="Q481" s="94" t="s">
        <v>504</v>
      </c>
      <c r="R481" s="94" t="s">
        <v>76</v>
      </c>
    </row>
    <row r="482" spans="1:18" x14ac:dyDescent="0.25">
      <c r="A482" s="94" t="s">
        <v>67</v>
      </c>
      <c r="B482" s="94" t="s">
        <v>499</v>
      </c>
      <c r="C482" s="94" t="s">
        <v>531</v>
      </c>
      <c r="D482" s="94" t="s">
        <v>501</v>
      </c>
      <c r="E482" s="94" t="s">
        <v>502</v>
      </c>
      <c r="F482" s="94" t="s">
        <v>109</v>
      </c>
      <c r="G482" s="94" t="s">
        <v>71</v>
      </c>
      <c r="H482" s="94" t="s">
        <v>944</v>
      </c>
      <c r="I482" s="94" t="s">
        <v>1666</v>
      </c>
      <c r="J482" s="94" t="s">
        <v>7</v>
      </c>
      <c r="K482" s="94" t="s">
        <v>72</v>
      </c>
      <c r="L482" s="94" t="s">
        <v>73</v>
      </c>
      <c r="M482" s="94" t="s">
        <v>532</v>
      </c>
      <c r="N482" s="94" t="s">
        <v>74</v>
      </c>
      <c r="O482" s="94" t="s">
        <v>76</v>
      </c>
      <c r="P482" s="94">
        <v>40143</v>
      </c>
      <c r="Q482" s="94" t="s">
        <v>504</v>
      </c>
      <c r="R482" s="94" t="s">
        <v>76</v>
      </c>
    </row>
    <row r="483" spans="1:18" x14ac:dyDescent="0.25">
      <c r="A483" s="94" t="s">
        <v>67</v>
      </c>
      <c r="B483" s="94" t="s">
        <v>499</v>
      </c>
      <c r="C483" s="94" t="s">
        <v>517</v>
      </c>
      <c r="D483" s="94" t="s">
        <v>512</v>
      </c>
      <c r="E483" s="94" t="s">
        <v>509</v>
      </c>
      <c r="F483" s="94" t="s">
        <v>75</v>
      </c>
      <c r="G483" s="94" t="s">
        <v>71</v>
      </c>
      <c r="H483" s="94" t="s">
        <v>944</v>
      </c>
      <c r="I483" s="94" t="s">
        <v>1637</v>
      </c>
      <c r="J483" s="94" t="s">
        <v>7</v>
      </c>
      <c r="K483" s="94" t="s">
        <v>72</v>
      </c>
      <c r="L483" s="94" t="s">
        <v>73</v>
      </c>
      <c r="M483" s="94" t="s">
        <v>518</v>
      </c>
      <c r="N483" s="94" t="s">
        <v>74</v>
      </c>
      <c r="O483" s="94" t="s">
        <v>76</v>
      </c>
      <c r="P483" s="94">
        <v>40312</v>
      </c>
      <c r="Q483" s="94" t="s">
        <v>511</v>
      </c>
      <c r="R483" s="94" t="s">
        <v>76</v>
      </c>
    </row>
    <row r="484" spans="1:18" x14ac:dyDescent="0.25">
      <c r="A484" s="94" t="s">
        <v>67</v>
      </c>
      <c r="B484" s="94" t="s">
        <v>499</v>
      </c>
      <c r="C484" s="94" t="s">
        <v>517</v>
      </c>
      <c r="D484" s="94" t="s">
        <v>508</v>
      </c>
      <c r="E484" s="94" t="s">
        <v>509</v>
      </c>
      <c r="F484" s="94" t="s">
        <v>109</v>
      </c>
      <c r="G484" s="94" t="s">
        <v>71</v>
      </c>
      <c r="H484" s="94" t="s">
        <v>944</v>
      </c>
      <c r="I484" s="94" t="s">
        <v>1661</v>
      </c>
      <c r="J484" s="94" t="s">
        <v>7</v>
      </c>
      <c r="K484" s="94" t="s">
        <v>72</v>
      </c>
      <c r="L484" s="94" t="s">
        <v>73</v>
      </c>
      <c r="M484" s="94" t="s">
        <v>518</v>
      </c>
      <c r="N484" s="94" t="s">
        <v>74</v>
      </c>
      <c r="O484" s="94" t="s">
        <v>76</v>
      </c>
      <c r="P484" s="94">
        <v>40311</v>
      </c>
      <c r="Q484" s="94" t="s">
        <v>511</v>
      </c>
      <c r="R484" s="94" t="s">
        <v>76</v>
      </c>
    </row>
    <row r="485" spans="1:18" x14ac:dyDescent="0.25">
      <c r="A485" s="94" t="s">
        <v>67</v>
      </c>
      <c r="B485" s="94" t="s">
        <v>499</v>
      </c>
      <c r="C485" s="94" t="s">
        <v>531</v>
      </c>
      <c r="D485" s="94" t="s">
        <v>501</v>
      </c>
      <c r="E485" s="94" t="s">
        <v>502</v>
      </c>
      <c r="F485" s="94" t="s">
        <v>75</v>
      </c>
      <c r="G485" s="94" t="s">
        <v>71</v>
      </c>
      <c r="H485" s="94" t="s">
        <v>944</v>
      </c>
      <c r="I485" s="94" t="s">
        <v>1638</v>
      </c>
      <c r="J485" s="94" t="s">
        <v>7</v>
      </c>
      <c r="K485" s="94" t="s">
        <v>72</v>
      </c>
      <c r="L485" s="94" t="s">
        <v>73</v>
      </c>
      <c r="M485" s="94" t="s">
        <v>532</v>
      </c>
      <c r="N485" s="94" t="s">
        <v>74</v>
      </c>
      <c r="O485" s="94" t="s">
        <v>76</v>
      </c>
      <c r="P485" s="94">
        <v>40143</v>
      </c>
      <c r="Q485" s="94" t="s">
        <v>504</v>
      </c>
      <c r="R485" s="94" t="s">
        <v>76</v>
      </c>
    </row>
    <row r="486" spans="1:18" x14ac:dyDescent="0.25">
      <c r="A486" s="94" t="s">
        <v>67</v>
      </c>
      <c r="B486" s="94" t="s">
        <v>499</v>
      </c>
      <c r="C486" s="94" t="s">
        <v>551</v>
      </c>
      <c r="D486" s="94" t="s">
        <v>512</v>
      </c>
      <c r="E486" s="94" t="s">
        <v>509</v>
      </c>
      <c r="F486" s="94" t="s">
        <v>109</v>
      </c>
      <c r="G486" s="94" t="s">
        <v>71</v>
      </c>
      <c r="H486" s="94" t="s">
        <v>944</v>
      </c>
      <c r="I486" s="94" t="s">
        <v>1665</v>
      </c>
      <c r="J486" s="94" t="s">
        <v>7</v>
      </c>
      <c r="K486" s="94" t="s">
        <v>72</v>
      </c>
      <c r="L486" s="94" t="s">
        <v>73</v>
      </c>
      <c r="M486" s="94" t="s">
        <v>552</v>
      </c>
      <c r="N486" s="94" t="s">
        <v>74</v>
      </c>
      <c r="O486" s="94" t="s">
        <v>76</v>
      </c>
      <c r="P486" s="94">
        <v>40312</v>
      </c>
      <c r="Q486" s="94" t="s">
        <v>511</v>
      </c>
      <c r="R486" s="94" t="s">
        <v>76</v>
      </c>
    </row>
    <row r="487" spans="1:18" x14ac:dyDescent="0.25">
      <c r="A487" s="94" t="s">
        <v>67</v>
      </c>
      <c r="B487" s="94" t="s">
        <v>499</v>
      </c>
      <c r="C487" s="94" t="s">
        <v>551</v>
      </c>
      <c r="D487" s="94" t="s">
        <v>508</v>
      </c>
      <c r="E487" s="94" t="s">
        <v>509</v>
      </c>
      <c r="F487" s="94" t="s">
        <v>109</v>
      </c>
      <c r="G487" s="94" t="s">
        <v>71</v>
      </c>
      <c r="H487" s="94" t="s">
        <v>944</v>
      </c>
      <c r="I487" s="94" t="s">
        <v>1661</v>
      </c>
      <c r="J487" s="94" t="s">
        <v>7</v>
      </c>
      <c r="K487" s="94" t="s">
        <v>72</v>
      </c>
      <c r="L487" s="94" t="s">
        <v>73</v>
      </c>
      <c r="M487" s="94" t="s">
        <v>552</v>
      </c>
      <c r="N487" s="94" t="s">
        <v>74</v>
      </c>
      <c r="O487" s="94" t="s">
        <v>76</v>
      </c>
      <c r="P487" s="94">
        <v>40311</v>
      </c>
      <c r="Q487" s="94" t="s">
        <v>511</v>
      </c>
      <c r="R487" s="94" t="s">
        <v>76</v>
      </c>
    </row>
    <row r="488" spans="1:18" x14ac:dyDescent="0.25">
      <c r="A488" s="94" t="s">
        <v>67</v>
      </c>
      <c r="B488" s="94" t="s">
        <v>499</v>
      </c>
      <c r="C488" s="94" t="s">
        <v>551</v>
      </c>
      <c r="D488" s="94" t="s">
        <v>519</v>
      </c>
      <c r="E488" s="94" t="s">
        <v>502</v>
      </c>
      <c r="F488" s="94" t="s">
        <v>109</v>
      </c>
      <c r="G488" s="94" t="s">
        <v>71</v>
      </c>
      <c r="H488" s="94" t="s">
        <v>944</v>
      </c>
      <c r="I488" s="94" t="s">
        <v>1659</v>
      </c>
      <c r="J488" s="94" t="s">
        <v>7</v>
      </c>
      <c r="K488" s="94" t="s">
        <v>72</v>
      </c>
      <c r="L488" s="94" t="s">
        <v>73</v>
      </c>
      <c r="M488" s="94" t="s">
        <v>552</v>
      </c>
      <c r="N488" s="94" t="s">
        <v>74</v>
      </c>
      <c r="O488" s="94" t="s">
        <v>76</v>
      </c>
      <c r="P488" s="94">
        <v>40127</v>
      </c>
      <c r="Q488" s="94" t="s">
        <v>504</v>
      </c>
      <c r="R488" s="94" t="s">
        <v>76</v>
      </c>
    </row>
    <row r="489" spans="1:18" x14ac:dyDescent="0.25">
      <c r="A489" s="94" t="s">
        <v>67</v>
      </c>
      <c r="B489" s="94" t="s">
        <v>499</v>
      </c>
      <c r="C489" s="94" t="s">
        <v>538</v>
      </c>
      <c r="D489" s="94" t="s">
        <v>556</v>
      </c>
      <c r="E489" s="94" t="s">
        <v>509</v>
      </c>
      <c r="F489" s="94" t="s">
        <v>99</v>
      </c>
      <c r="G489" s="94" t="s">
        <v>71</v>
      </c>
      <c r="H489" s="94" t="s">
        <v>944</v>
      </c>
      <c r="I489" s="94" t="s">
        <v>1650</v>
      </c>
      <c r="J489" s="94" t="s">
        <v>7</v>
      </c>
      <c r="K489" s="94" t="s">
        <v>72</v>
      </c>
      <c r="L489" s="94" t="s">
        <v>73</v>
      </c>
      <c r="M489" s="94" t="s">
        <v>539</v>
      </c>
      <c r="N489" s="94" t="s">
        <v>74</v>
      </c>
      <c r="O489" s="94" t="s">
        <v>76</v>
      </c>
      <c r="P489" s="94">
        <v>40309</v>
      </c>
      <c r="Q489" s="94" t="s">
        <v>511</v>
      </c>
      <c r="R489" s="94" t="s">
        <v>76</v>
      </c>
    </row>
    <row r="490" spans="1:18" x14ac:dyDescent="0.25">
      <c r="A490" s="94" t="s">
        <v>67</v>
      </c>
      <c r="B490" s="94" t="s">
        <v>499</v>
      </c>
      <c r="C490" s="94" t="s">
        <v>538</v>
      </c>
      <c r="D490" s="94" t="s">
        <v>555</v>
      </c>
      <c r="E490" s="94" t="s">
        <v>509</v>
      </c>
      <c r="F490" s="94" t="s">
        <v>99</v>
      </c>
      <c r="G490" s="94" t="s">
        <v>71</v>
      </c>
      <c r="H490" s="94" t="s">
        <v>944</v>
      </c>
      <c r="I490" s="94" t="s">
        <v>1651</v>
      </c>
      <c r="J490" s="94" t="s">
        <v>7</v>
      </c>
      <c r="K490" s="94" t="s">
        <v>72</v>
      </c>
      <c r="L490" s="94" t="s">
        <v>73</v>
      </c>
      <c r="M490" s="94" t="s">
        <v>539</v>
      </c>
      <c r="N490" s="94" t="s">
        <v>74</v>
      </c>
      <c r="O490" s="94" t="s">
        <v>76</v>
      </c>
      <c r="P490" s="94">
        <v>40308</v>
      </c>
      <c r="Q490" s="94" t="s">
        <v>511</v>
      </c>
      <c r="R490" s="94" t="s">
        <v>76</v>
      </c>
    </row>
    <row r="491" spans="1:18" x14ac:dyDescent="0.25">
      <c r="A491" s="94" t="s">
        <v>67</v>
      </c>
      <c r="B491" s="94" t="s">
        <v>499</v>
      </c>
      <c r="C491" s="94" t="s">
        <v>538</v>
      </c>
      <c r="D491" s="94" t="s">
        <v>559</v>
      </c>
      <c r="E491" s="94" t="s">
        <v>509</v>
      </c>
      <c r="F491" s="94" t="s">
        <v>99</v>
      </c>
      <c r="G491" s="94" t="s">
        <v>71</v>
      </c>
      <c r="H491" s="94" t="s">
        <v>944</v>
      </c>
      <c r="I491" s="94" t="s">
        <v>1652</v>
      </c>
      <c r="J491" s="94" t="s">
        <v>7</v>
      </c>
      <c r="K491" s="94" t="s">
        <v>72</v>
      </c>
      <c r="L491" s="94" t="s">
        <v>73</v>
      </c>
      <c r="M491" s="94" t="s">
        <v>539</v>
      </c>
      <c r="N491" s="94" t="s">
        <v>74</v>
      </c>
      <c r="O491" s="94" t="s">
        <v>76</v>
      </c>
      <c r="P491" s="94">
        <v>40305</v>
      </c>
      <c r="Q491" s="94" t="s">
        <v>511</v>
      </c>
      <c r="R491" s="94" t="s">
        <v>76</v>
      </c>
    </row>
    <row r="492" spans="1:18" x14ac:dyDescent="0.25">
      <c r="A492" s="94" t="s">
        <v>67</v>
      </c>
      <c r="B492" s="94" t="s">
        <v>499</v>
      </c>
      <c r="C492" s="94" t="s">
        <v>538</v>
      </c>
      <c r="D492" s="94" t="s">
        <v>557</v>
      </c>
      <c r="E492" s="94" t="s">
        <v>509</v>
      </c>
      <c r="F492" s="94" t="s">
        <v>99</v>
      </c>
      <c r="G492" s="94" t="s">
        <v>71</v>
      </c>
      <c r="H492" s="94" t="s">
        <v>944</v>
      </c>
      <c r="I492" s="94" t="s">
        <v>1653</v>
      </c>
      <c r="J492" s="94" t="s">
        <v>7</v>
      </c>
      <c r="K492" s="94" t="s">
        <v>72</v>
      </c>
      <c r="L492" s="94" t="s">
        <v>73</v>
      </c>
      <c r="M492" s="94" t="s">
        <v>539</v>
      </c>
      <c r="N492" s="94" t="s">
        <v>74</v>
      </c>
      <c r="O492" s="94" t="s">
        <v>76</v>
      </c>
      <c r="P492" s="94">
        <v>40300</v>
      </c>
      <c r="Q492" s="94" t="s">
        <v>511</v>
      </c>
      <c r="R492" s="94" t="s">
        <v>76</v>
      </c>
    </row>
    <row r="493" spans="1:18" x14ac:dyDescent="0.25">
      <c r="A493" s="94" t="s">
        <v>67</v>
      </c>
      <c r="B493" s="94" t="s">
        <v>499</v>
      </c>
      <c r="C493" s="94" t="s">
        <v>538</v>
      </c>
      <c r="D493" s="94" t="s">
        <v>512</v>
      </c>
      <c r="E493" s="94" t="s">
        <v>509</v>
      </c>
      <c r="F493" s="94" t="s">
        <v>75</v>
      </c>
      <c r="G493" s="94" t="s">
        <v>71</v>
      </c>
      <c r="H493" s="94" t="s">
        <v>944</v>
      </c>
      <c r="I493" s="94" t="s">
        <v>1637</v>
      </c>
      <c r="J493" s="94" t="s">
        <v>7</v>
      </c>
      <c r="K493" s="94" t="s">
        <v>72</v>
      </c>
      <c r="L493" s="94" t="s">
        <v>73</v>
      </c>
      <c r="M493" s="94" t="s">
        <v>539</v>
      </c>
      <c r="N493" s="94" t="s">
        <v>74</v>
      </c>
      <c r="O493" s="94" t="s">
        <v>76</v>
      </c>
      <c r="P493" s="94">
        <v>40312</v>
      </c>
      <c r="Q493" s="94" t="s">
        <v>511</v>
      </c>
      <c r="R493" s="94" t="s">
        <v>76</v>
      </c>
    </row>
    <row r="494" spans="1:18" x14ac:dyDescent="0.25">
      <c r="A494" s="94" t="s">
        <v>67</v>
      </c>
      <c r="B494" s="94" t="s">
        <v>499</v>
      </c>
      <c r="C494" s="94" t="s">
        <v>538</v>
      </c>
      <c r="D494" s="94" t="s">
        <v>508</v>
      </c>
      <c r="E494" s="94" t="s">
        <v>509</v>
      </c>
      <c r="F494" s="94" t="s">
        <v>75</v>
      </c>
      <c r="G494" s="94" t="s">
        <v>71</v>
      </c>
      <c r="H494" s="94" t="s">
        <v>944</v>
      </c>
      <c r="I494" s="94" t="s">
        <v>1636</v>
      </c>
      <c r="J494" s="94" t="s">
        <v>7</v>
      </c>
      <c r="K494" s="94" t="s">
        <v>72</v>
      </c>
      <c r="L494" s="94" t="s">
        <v>73</v>
      </c>
      <c r="M494" s="94" t="s">
        <v>539</v>
      </c>
      <c r="N494" s="94" t="s">
        <v>74</v>
      </c>
      <c r="O494" s="94" t="s">
        <v>76</v>
      </c>
      <c r="P494" s="94">
        <v>40311</v>
      </c>
      <c r="Q494" s="94" t="s">
        <v>511</v>
      </c>
      <c r="R494" s="94" t="s">
        <v>76</v>
      </c>
    </row>
    <row r="495" spans="1:18" x14ac:dyDescent="0.25">
      <c r="A495" s="94" t="s">
        <v>67</v>
      </c>
      <c r="B495" s="94" t="s">
        <v>499</v>
      </c>
      <c r="C495" s="94" t="s">
        <v>538</v>
      </c>
      <c r="D495" s="94" t="s">
        <v>556</v>
      </c>
      <c r="E495" s="94" t="s">
        <v>509</v>
      </c>
      <c r="F495" s="94" t="s">
        <v>75</v>
      </c>
      <c r="G495" s="94" t="s">
        <v>71</v>
      </c>
      <c r="H495" s="94" t="s">
        <v>944</v>
      </c>
      <c r="I495" s="94" t="s">
        <v>1654</v>
      </c>
      <c r="J495" s="94" t="s">
        <v>7</v>
      </c>
      <c r="K495" s="94" t="s">
        <v>72</v>
      </c>
      <c r="L495" s="94" t="s">
        <v>73</v>
      </c>
      <c r="M495" s="94" t="s">
        <v>539</v>
      </c>
      <c r="N495" s="94" t="s">
        <v>74</v>
      </c>
      <c r="O495" s="94" t="s">
        <v>76</v>
      </c>
      <c r="P495" s="94">
        <v>40309</v>
      </c>
      <c r="Q495" s="94" t="s">
        <v>511</v>
      </c>
      <c r="R495" s="94" t="s">
        <v>76</v>
      </c>
    </row>
    <row r="496" spans="1:18" x14ac:dyDescent="0.25">
      <c r="A496" s="94" t="s">
        <v>67</v>
      </c>
      <c r="B496" s="94" t="s">
        <v>499</v>
      </c>
      <c r="C496" s="94" t="s">
        <v>538</v>
      </c>
      <c r="D496" s="94" t="s">
        <v>555</v>
      </c>
      <c r="E496" s="94" t="s">
        <v>509</v>
      </c>
      <c r="F496" s="94" t="s">
        <v>75</v>
      </c>
      <c r="G496" s="94" t="s">
        <v>71</v>
      </c>
      <c r="H496" s="94" t="s">
        <v>944</v>
      </c>
      <c r="I496" s="94" t="s">
        <v>1655</v>
      </c>
      <c r="J496" s="94" t="s">
        <v>7</v>
      </c>
      <c r="K496" s="94" t="s">
        <v>72</v>
      </c>
      <c r="L496" s="94" t="s">
        <v>73</v>
      </c>
      <c r="M496" s="94" t="s">
        <v>539</v>
      </c>
      <c r="N496" s="94" t="s">
        <v>74</v>
      </c>
      <c r="O496" s="94" t="s">
        <v>76</v>
      </c>
      <c r="P496" s="94">
        <v>40308</v>
      </c>
      <c r="Q496" s="94" t="s">
        <v>511</v>
      </c>
      <c r="R496" s="94" t="s">
        <v>76</v>
      </c>
    </row>
    <row r="497" spans="1:18" x14ac:dyDescent="0.25">
      <c r="A497" s="94" t="s">
        <v>67</v>
      </c>
      <c r="B497" s="94" t="s">
        <v>499</v>
      </c>
      <c r="C497" s="94" t="s">
        <v>538</v>
      </c>
      <c r="D497" s="94" t="s">
        <v>559</v>
      </c>
      <c r="E497" s="94" t="s">
        <v>509</v>
      </c>
      <c r="F497" s="94" t="s">
        <v>75</v>
      </c>
      <c r="G497" s="94" t="s">
        <v>71</v>
      </c>
      <c r="H497" s="94" t="s">
        <v>944</v>
      </c>
      <c r="I497" s="94" t="s">
        <v>1656</v>
      </c>
      <c r="J497" s="94" t="s">
        <v>7</v>
      </c>
      <c r="K497" s="94" t="s">
        <v>72</v>
      </c>
      <c r="L497" s="94" t="s">
        <v>73</v>
      </c>
      <c r="M497" s="94" t="s">
        <v>539</v>
      </c>
      <c r="N497" s="94" t="s">
        <v>74</v>
      </c>
      <c r="O497" s="94" t="s">
        <v>76</v>
      </c>
      <c r="P497" s="94">
        <v>40305</v>
      </c>
      <c r="Q497" s="94" t="s">
        <v>511</v>
      </c>
      <c r="R497" s="94" t="s">
        <v>76</v>
      </c>
    </row>
    <row r="498" spans="1:18" x14ac:dyDescent="0.25">
      <c r="A498" s="94" t="s">
        <v>67</v>
      </c>
      <c r="B498" s="94" t="s">
        <v>499</v>
      </c>
      <c r="C498" s="94" t="s">
        <v>538</v>
      </c>
      <c r="D498" s="94" t="s">
        <v>558</v>
      </c>
      <c r="E498" s="94" t="s">
        <v>509</v>
      </c>
      <c r="F498" s="94" t="s">
        <v>75</v>
      </c>
      <c r="G498" s="94" t="s">
        <v>71</v>
      </c>
      <c r="H498" s="94" t="s">
        <v>944</v>
      </c>
      <c r="I498" s="94" t="s">
        <v>1657</v>
      </c>
      <c r="J498" s="94" t="s">
        <v>7</v>
      </c>
      <c r="K498" s="94" t="s">
        <v>72</v>
      </c>
      <c r="L498" s="94" t="s">
        <v>73</v>
      </c>
      <c r="M498" s="94" t="s">
        <v>539</v>
      </c>
      <c r="N498" s="94" t="s">
        <v>74</v>
      </c>
      <c r="O498" s="94" t="s">
        <v>76</v>
      </c>
      <c r="P498" s="94">
        <v>40301</v>
      </c>
      <c r="Q498" s="94" t="s">
        <v>511</v>
      </c>
      <c r="R498" s="94" t="s">
        <v>76</v>
      </c>
    </row>
    <row r="499" spans="1:18" x14ac:dyDescent="0.25">
      <c r="A499" s="94" t="s">
        <v>67</v>
      </c>
      <c r="B499" s="94" t="s">
        <v>499</v>
      </c>
      <c r="C499" s="94" t="s">
        <v>517</v>
      </c>
      <c r="D499" s="94" t="s">
        <v>1748</v>
      </c>
      <c r="E499" s="94" t="s">
        <v>509</v>
      </c>
      <c r="F499" s="94" t="s">
        <v>75</v>
      </c>
      <c r="G499" s="94" t="s">
        <v>71</v>
      </c>
      <c r="H499" s="94" t="s">
        <v>944</v>
      </c>
      <c r="I499" s="94" t="s">
        <v>1749</v>
      </c>
      <c r="J499" s="94" t="s">
        <v>7</v>
      </c>
      <c r="K499" s="94" t="s">
        <v>72</v>
      </c>
      <c r="L499" s="94" t="s">
        <v>73</v>
      </c>
      <c r="M499" s="94" t="s">
        <v>518</v>
      </c>
      <c r="N499" s="94" t="s">
        <v>74</v>
      </c>
      <c r="O499" s="94" t="s">
        <v>76</v>
      </c>
      <c r="P499" s="94">
        <v>40340</v>
      </c>
      <c r="Q499" s="94" t="s">
        <v>511</v>
      </c>
      <c r="R499" s="94" t="s">
        <v>76</v>
      </c>
    </row>
    <row r="500" spans="1:18" x14ac:dyDescent="0.25">
      <c r="A500" s="94" t="s">
        <v>67</v>
      </c>
      <c r="B500" s="94" t="s">
        <v>499</v>
      </c>
      <c r="C500" s="94" t="s">
        <v>538</v>
      </c>
      <c r="D500" s="94" t="s">
        <v>557</v>
      </c>
      <c r="E500" s="94" t="s">
        <v>509</v>
      </c>
      <c r="F500" s="94" t="s">
        <v>75</v>
      </c>
      <c r="G500" s="94" t="s">
        <v>71</v>
      </c>
      <c r="H500" s="94" t="s">
        <v>944</v>
      </c>
      <c r="I500" s="94" t="s">
        <v>1658</v>
      </c>
      <c r="J500" s="94" t="s">
        <v>7</v>
      </c>
      <c r="K500" s="94" t="s">
        <v>72</v>
      </c>
      <c r="L500" s="94" t="s">
        <v>73</v>
      </c>
      <c r="M500" s="94" t="s">
        <v>539</v>
      </c>
      <c r="N500" s="94" t="s">
        <v>74</v>
      </c>
      <c r="O500" s="94" t="s">
        <v>76</v>
      </c>
      <c r="P500" s="94">
        <v>40300</v>
      </c>
      <c r="Q500" s="94" t="s">
        <v>511</v>
      </c>
      <c r="R500" s="94" t="s">
        <v>76</v>
      </c>
    </row>
    <row r="501" spans="1:18" x14ac:dyDescent="0.25">
      <c r="A501" s="94" t="s">
        <v>67</v>
      </c>
      <c r="B501" s="94" t="s">
        <v>499</v>
      </c>
      <c r="C501" s="94" t="s">
        <v>540</v>
      </c>
      <c r="D501" s="94" t="s">
        <v>501</v>
      </c>
      <c r="E501" s="94" t="s">
        <v>502</v>
      </c>
      <c r="F501" s="94" t="s">
        <v>75</v>
      </c>
      <c r="G501" s="94" t="s">
        <v>71</v>
      </c>
      <c r="H501" s="94" t="s">
        <v>944</v>
      </c>
      <c r="I501" s="94" t="s">
        <v>1638</v>
      </c>
      <c r="J501" s="94" t="s">
        <v>7</v>
      </c>
      <c r="K501" s="94" t="s">
        <v>72</v>
      </c>
      <c r="L501" s="94" t="s">
        <v>73</v>
      </c>
      <c r="M501" s="94" t="s">
        <v>542</v>
      </c>
      <c r="N501" s="94" t="s">
        <v>74</v>
      </c>
      <c r="O501" s="94" t="s">
        <v>76</v>
      </c>
      <c r="P501" s="94">
        <v>40143</v>
      </c>
      <c r="Q501" s="94" t="s">
        <v>504</v>
      </c>
      <c r="R501" s="94" t="s">
        <v>76</v>
      </c>
    </row>
    <row r="502" spans="1:18" x14ac:dyDescent="0.25">
      <c r="A502" s="94" t="s">
        <v>67</v>
      </c>
      <c r="B502" s="94" t="s">
        <v>499</v>
      </c>
      <c r="C502" s="94" t="s">
        <v>540</v>
      </c>
      <c r="D502" s="94" t="s">
        <v>541</v>
      </c>
      <c r="E502" s="94" t="s">
        <v>502</v>
      </c>
      <c r="F502" s="94" t="s">
        <v>75</v>
      </c>
      <c r="G502" s="94" t="s">
        <v>71</v>
      </c>
      <c r="H502" s="94" t="s">
        <v>944</v>
      </c>
      <c r="I502" s="94" t="s">
        <v>1649</v>
      </c>
      <c r="J502" s="94" t="s">
        <v>7</v>
      </c>
      <c r="K502" s="94" t="s">
        <v>72</v>
      </c>
      <c r="L502" s="94" t="s">
        <v>73</v>
      </c>
      <c r="M502" s="94" t="s">
        <v>542</v>
      </c>
      <c r="N502" s="94" t="s">
        <v>74</v>
      </c>
      <c r="O502" s="94" t="s">
        <v>76</v>
      </c>
      <c r="P502" s="94">
        <v>40117</v>
      </c>
      <c r="Q502" s="94" t="s">
        <v>504</v>
      </c>
      <c r="R502" s="94" t="s">
        <v>76</v>
      </c>
    </row>
    <row r="503" spans="1:18" x14ac:dyDescent="0.25">
      <c r="A503" s="94" t="s">
        <v>67</v>
      </c>
      <c r="B503" s="94" t="s">
        <v>499</v>
      </c>
      <c r="C503" s="94" t="s">
        <v>533</v>
      </c>
      <c r="D503" s="94" t="s">
        <v>512</v>
      </c>
      <c r="E503" s="94" t="s">
        <v>509</v>
      </c>
      <c r="F503" s="94" t="s">
        <v>75</v>
      </c>
      <c r="G503" s="94" t="s">
        <v>71</v>
      </c>
      <c r="H503" s="94" t="s">
        <v>944</v>
      </c>
      <c r="I503" s="94" t="s">
        <v>1637</v>
      </c>
      <c r="J503" s="94" t="s">
        <v>7</v>
      </c>
      <c r="K503" s="94" t="s">
        <v>72</v>
      </c>
      <c r="L503" s="94" t="s">
        <v>73</v>
      </c>
      <c r="M503" s="94" t="s">
        <v>534</v>
      </c>
      <c r="N503" s="94" t="s">
        <v>74</v>
      </c>
      <c r="O503" s="94" t="s">
        <v>76</v>
      </c>
      <c r="P503" s="94">
        <v>40312</v>
      </c>
      <c r="Q503" s="94" t="s">
        <v>511</v>
      </c>
      <c r="R503" s="94" t="s">
        <v>76</v>
      </c>
    </row>
    <row r="504" spans="1:18" x14ac:dyDescent="0.25">
      <c r="A504" s="94" t="s">
        <v>67</v>
      </c>
      <c r="B504" s="94" t="s">
        <v>499</v>
      </c>
      <c r="C504" s="94" t="s">
        <v>533</v>
      </c>
      <c r="D504" s="94" t="s">
        <v>508</v>
      </c>
      <c r="E504" s="94" t="s">
        <v>509</v>
      </c>
      <c r="F504" s="94" t="s">
        <v>75</v>
      </c>
      <c r="G504" s="94" t="s">
        <v>71</v>
      </c>
      <c r="H504" s="94" t="s">
        <v>944</v>
      </c>
      <c r="I504" s="94" t="s">
        <v>1636</v>
      </c>
      <c r="J504" s="94" t="s">
        <v>7</v>
      </c>
      <c r="K504" s="94" t="s">
        <v>72</v>
      </c>
      <c r="L504" s="94" t="s">
        <v>73</v>
      </c>
      <c r="M504" s="94" t="s">
        <v>534</v>
      </c>
      <c r="N504" s="94" t="s">
        <v>74</v>
      </c>
      <c r="O504" s="94" t="s">
        <v>76</v>
      </c>
      <c r="P504" s="94">
        <v>40311</v>
      </c>
      <c r="Q504" s="94" t="s">
        <v>511</v>
      </c>
      <c r="R504" s="94" t="s">
        <v>76</v>
      </c>
    </row>
    <row r="505" spans="1:18" x14ac:dyDescent="0.25">
      <c r="A505" s="94" t="s">
        <v>67</v>
      </c>
      <c r="B505" s="94" t="s">
        <v>499</v>
      </c>
      <c r="C505" s="94" t="s">
        <v>533</v>
      </c>
      <c r="D505" s="94" t="s">
        <v>535</v>
      </c>
      <c r="E505" s="94" t="s">
        <v>502</v>
      </c>
      <c r="F505" s="94" t="s">
        <v>75</v>
      </c>
      <c r="G505" s="94" t="s">
        <v>71</v>
      </c>
      <c r="H505" s="94" t="s">
        <v>944</v>
      </c>
      <c r="I505" s="94" t="s">
        <v>1648</v>
      </c>
      <c r="J505" s="94" t="s">
        <v>7</v>
      </c>
      <c r="K505" s="94" t="s">
        <v>72</v>
      </c>
      <c r="L505" s="94" t="s">
        <v>73</v>
      </c>
      <c r="M505" s="94" t="s">
        <v>534</v>
      </c>
      <c r="N505" s="94" t="s">
        <v>74</v>
      </c>
      <c r="O505" s="94" t="s">
        <v>76</v>
      </c>
      <c r="P505" s="94">
        <v>40118</v>
      </c>
      <c r="Q505" s="94" t="s">
        <v>504</v>
      </c>
      <c r="R505" s="94" t="s">
        <v>76</v>
      </c>
    </row>
    <row r="506" spans="1:18" x14ac:dyDescent="0.25">
      <c r="A506" s="94" t="s">
        <v>67</v>
      </c>
      <c r="B506" s="94" t="s">
        <v>499</v>
      </c>
      <c r="C506" s="94" t="s">
        <v>536</v>
      </c>
      <c r="D506" s="94" t="s">
        <v>512</v>
      </c>
      <c r="E506" s="94" t="s">
        <v>509</v>
      </c>
      <c r="F506" s="94" t="s">
        <v>75</v>
      </c>
      <c r="G506" s="94" t="s">
        <v>71</v>
      </c>
      <c r="H506" s="94" t="s">
        <v>944</v>
      </c>
      <c r="I506" s="94" t="s">
        <v>1637</v>
      </c>
      <c r="J506" s="94" t="s">
        <v>7</v>
      </c>
      <c r="K506" s="94" t="s">
        <v>72</v>
      </c>
      <c r="L506" s="94" t="s">
        <v>73</v>
      </c>
      <c r="M506" s="94" t="s">
        <v>537</v>
      </c>
      <c r="N506" s="94" t="s">
        <v>74</v>
      </c>
      <c r="O506" s="94" t="s">
        <v>76</v>
      </c>
      <c r="P506" s="94">
        <v>40312</v>
      </c>
      <c r="Q506" s="94" t="s">
        <v>511</v>
      </c>
      <c r="R506" s="94" t="s">
        <v>76</v>
      </c>
    </row>
    <row r="507" spans="1:18" x14ac:dyDescent="0.25">
      <c r="A507" s="94" t="s">
        <v>67</v>
      </c>
      <c r="B507" s="94" t="s">
        <v>499</v>
      </c>
      <c r="C507" s="94" t="s">
        <v>547</v>
      </c>
      <c r="D507" s="94" t="s">
        <v>512</v>
      </c>
      <c r="E507" s="94" t="s">
        <v>509</v>
      </c>
      <c r="F507" s="94" t="s">
        <v>75</v>
      </c>
      <c r="G507" s="94" t="s">
        <v>71</v>
      </c>
      <c r="H507" s="94" t="s">
        <v>944</v>
      </c>
      <c r="I507" s="94" t="s">
        <v>1637</v>
      </c>
      <c r="J507" s="94" t="s">
        <v>7</v>
      </c>
      <c r="K507" s="94" t="s">
        <v>72</v>
      </c>
      <c r="L507" s="94" t="s">
        <v>73</v>
      </c>
      <c r="M507" s="94" t="s">
        <v>548</v>
      </c>
      <c r="N507" s="94" t="s">
        <v>74</v>
      </c>
      <c r="O507" s="94" t="s">
        <v>76</v>
      </c>
      <c r="P507" s="94">
        <v>40312</v>
      </c>
      <c r="Q507" s="94" t="s">
        <v>511</v>
      </c>
      <c r="R507" s="94" t="s">
        <v>76</v>
      </c>
    </row>
    <row r="508" spans="1:18" x14ac:dyDescent="0.25">
      <c r="A508" s="94" t="s">
        <v>67</v>
      </c>
      <c r="B508" s="94" t="s">
        <v>499</v>
      </c>
      <c r="C508" s="94" t="s">
        <v>547</v>
      </c>
      <c r="D508" s="94" t="s">
        <v>508</v>
      </c>
      <c r="E508" s="94" t="s">
        <v>509</v>
      </c>
      <c r="F508" s="94" t="s">
        <v>75</v>
      </c>
      <c r="G508" s="94" t="s">
        <v>71</v>
      </c>
      <c r="H508" s="94" t="s">
        <v>944</v>
      </c>
      <c r="I508" s="94" t="s">
        <v>1636</v>
      </c>
      <c r="J508" s="94" t="s">
        <v>7</v>
      </c>
      <c r="K508" s="94" t="s">
        <v>72</v>
      </c>
      <c r="L508" s="94" t="s">
        <v>73</v>
      </c>
      <c r="M508" s="94" t="s">
        <v>548</v>
      </c>
      <c r="N508" s="94" t="s">
        <v>74</v>
      </c>
      <c r="O508" s="94" t="s">
        <v>76</v>
      </c>
      <c r="P508" s="94">
        <v>40311</v>
      </c>
      <c r="Q508" s="94" t="s">
        <v>511</v>
      </c>
      <c r="R508" s="94" t="s">
        <v>76</v>
      </c>
    </row>
    <row r="509" spans="1:18" x14ac:dyDescent="0.25">
      <c r="A509" s="94" t="s">
        <v>67</v>
      </c>
      <c r="B509" s="94" t="s">
        <v>499</v>
      </c>
      <c r="C509" s="94" t="s">
        <v>547</v>
      </c>
      <c r="D509" s="94" t="s">
        <v>1750</v>
      </c>
      <c r="E509" s="94" t="s">
        <v>502</v>
      </c>
      <c r="F509" s="94" t="s">
        <v>75</v>
      </c>
      <c r="G509" s="94" t="s">
        <v>71</v>
      </c>
      <c r="H509" s="94" t="s">
        <v>944</v>
      </c>
      <c r="I509" s="94" t="s">
        <v>1751</v>
      </c>
      <c r="J509" s="94" t="s">
        <v>7</v>
      </c>
      <c r="K509" s="94" t="s">
        <v>72</v>
      </c>
      <c r="L509" s="94" t="s">
        <v>73</v>
      </c>
      <c r="M509" s="94" t="s">
        <v>548</v>
      </c>
      <c r="N509" s="94" t="s">
        <v>74</v>
      </c>
      <c r="O509" s="94" t="s">
        <v>76</v>
      </c>
      <c r="P509" s="94">
        <v>40128</v>
      </c>
      <c r="Q509" s="94" t="s">
        <v>504</v>
      </c>
      <c r="R509" s="94" t="s">
        <v>76</v>
      </c>
    </row>
    <row r="510" spans="1:18" x14ac:dyDescent="0.25">
      <c r="A510" s="94" t="s">
        <v>67</v>
      </c>
      <c r="B510" s="94" t="s">
        <v>499</v>
      </c>
      <c r="C510" s="94" t="s">
        <v>545</v>
      </c>
      <c r="D510" s="94" t="s">
        <v>512</v>
      </c>
      <c r="E510" s="94" t="s">
        <v>509</v>
      </c>
      <c r="F510" s="94" t="s">
        <v>109</v>
      </c>
      <c r="G510" s="94" t="s">
        <v>71</v>
      </c>
      <c r="H510" s="94" t="s">
        <v>944</v>
      </c>
      <c r="I510" s="94" t="s">
        <v>1665</v>
      </c>
      <c r="J510" s="94" t="s">
        <v>7</v>
      </c>
      <c r="K510" s="94" t="s">
        <v>72</v>
      </c>
      <c r="L510" s="94" t="s">
        <v>73</v>
      </c>
      <c r="M510" s="94" t="s">
        <v>546</v>
      </c>
      <c r="N510" s="94" t="s">
        <v>74</v>
      </c>
      <c r="O510" s="94" t="s">
        <v>76</v>
      </c>
      <c r="P510" s="94">
        <v>40312</v>
      </c>
      <c r="Q510" s="94" t="s">
        <v>511</v>
      </c>
      <c r="R510" s="94" t="s">
        <v>76</v>
      </c>
    </row>
    <row r="511" spans="1:18" x14ac:dyDescent="0.25">
      <c r="A511" s="94" t="s">
        <v>67</v>
      </c>
      <c r="B511" s="94" t="s">
        <v>499</v>
      </c>
      <c r="C511" s="94" t="s">
        <v>545</v>
      </c>
      <c r="D511" s="94" t="s">
        <v>508</v>
      </c>
      <c r="E511" s="94" t="s">
        <v>509</v>
      </c>
      <c r="F511" s="94" t="s">
        <v>109</v>
      </c>
      <c r="G511" s="94" t="s">
        <v>71</v>
      </c>
      <c r="H511" s="94" t="s">
        <v>944</v>
      </c>
      <c r="I511" s="94" t="s">
        <v>1661</v>
      </c>
      <c r="J511" s="94" t="s">
        <v>7</v>
      </c>
      <c r="K511" s="94" t="s">
        <v>72</v>
      </c>
      <c r="L511" s="94" t="s">
        <v>73</v>
      </c>
      <c r="M511" s="94" t="s">
        <v>546</v>
      </c>
      <c r="N511" s="94" t="s">
        <v>74</v>
      </c>
      <c r="O511" s="94" t="s">
        <v>76</v>
      </c>
      <c r="P511" s="94">
        <v>40311</v>
      </c>
      <c r="Q511" s="94" t="s">
        <v>511</v>
      </c>
      <c r="R511" s="94" t="s">
        <v>76</v>
      </c>
    </row>
    <row r="512" spans="1:18" x14ac:dyDescent="0.25">
      <c r="A512" s="94" t="s">
        <v>67</v>
      </c>
      <c r="B512" s="94" t="s">
        <v>499</v>
      </c>
      <c r="C512" s="94" t="s">
        <v>543</v>
      </c>
      <c r="D512" s="94" t="s">
        <v>512</v>
      </c>
      <c r="E512" s="94" t="s">
        <v>509</v>
      </c>
      <c r="F512" s="94" t="s">
        <v>75</v>
      </c>
      <c r="G512" s="94" t="s">
        <v>71</v>
      </c>
      <c r="H512" s="94" t="s">
        <v>944</v>
      </c>
      <c r="I512" s="94" t="s">
        <v>1637</v>
      </c>
      <c r="J512" s="94" t="s">
        <v>7</v>
      </c>
      <c r="K512" s="94" t="s">
        <v>72</v>
      </c>
      <c r="L512" s="94" t="s">
        <v>73</v>
      </c>
      <c r="M512" s="94" t="s">
        <v>544</v>
      </c>
      <c r="N512" s="94" t="s">
        <v>74</v>
      </c>
      <c r="O512" s="94" t="s">
        <v>76</v>
      </c>
      <c r="P512" s="94">
        <v>40312</v>
      </c>
      <c r="Q512" s="94" t="s">
        <v>511</v>
      </c>
      <c r="R512" s="94" t="s">
        <v>76</v>
      </c>
    </row>
    <row r="513" spans="1:18" x14ac:dyDescent="0.25">
      <c r="A513" s="94" t="s">
        <v>67</v>
      </c>
      <c r="B513" s="94" t="s">
        <v>499</v>
      </c>
      <c r="C513" s="94" t="s">
        <v>543</v>
      </c>
      <c r="D513" s="94" t="s">
        <v>508</v>
      </c>
      <c r="E513" s="94" t="s">
        <v>509</v>
      </c>
      <c r="F513" s="94" t="s">
        <v>75</v>
      </c>
      <c r="G513" s="94" t="s">
        <v>71</v>
      </c>
      <c r="H513" s="94" t="s">
        <v>944</v>
      </c>
      <c r="I513" s="94" t="s">
        <v>1636</v>
      </c>
      <c r="J513" s="94" t="s">
        <v>7</v>
      </c>
      <c r="K513" s="94" t="s">
        <v>72</v>
      </c>
      <c r="L513" s="94" t="s">
        <v>73</v>
      </c>
      <c r="M513" s="94" t="s">
        <v>544</v>
      </c>
      <c r="N513" s="94" t="s">
        <v>74</v>
      </c>
      <c r="O513" s="94" t="s">
        <v>76</v>
      </c>
      <c r="P513" s="94">
        <v>40311</v>
      </c>
      <c r="Q513" s="94" t="s">
        <v>511</v>
      </c>
      <c r="R513" s="94" t="s">
        <v>76</v>
      </c>
    </row>
    <row r="514" spans="1:18" x14ac:dyDescent="0.25">
      <c r="A514" s="94" t="s">
        <v>67</v>
      </c>
      <c r="B514" s="94" t="s">
        <v>499</v>
      </c>
      <c r="C514" s="94" t="s">
        <v>543</v>
      </c>
      <c r="D514" s="94" t="s">
        <v>501</v>
      </c>
      <c r="E514" s="94" t="s">
        <v>502</v>
      </c>
      <c r="F514" s="94" t="s">
        <v>75</v>
      </c>
      <c r="G514" s="94" t="s">
        <v>71</v>
      </c>
      <c r="H514" s="94" t="s">
        <v>944</v>
      </c>
      <c r="I514" s="94" t="s">
        <v>1638</v>
      </c>
      <c r="J514" s="94" t="s">
        <v>7</v>
      </c>
      <c r="K514" s="94" t="s">
        <v>72</v>
      </c>
      <c r="L514" s="94" t="s">
        <v>73</v>
      </c>
      <c r="M514" s="94" t="s">
        <v>544</v>
      </c>
      <c r="N514" s="94" t="s">
        <v>74</v>
      </c>
      <c r="O514" s="94" t="s">
        <v>76</v>
      </c>
      <c r="P514" s="94">
        <v>40143</v>
      </c>
      <c r="Q514" s="94" t="s">
        <v>504</v>
      </c>
      <c r="R514" s="94" t="s">
        <v>76</v>
      </c>
    </row>
    <row r="515" spans="1:18" x14ac:dyDescent="0.25">
      <c r="A515" s="94" t="s">
        <v>67</v>
      </c>
      <c r="B515" s="94" t="s">
        <v>499</v>
      </c>
      <c r="C515" s="94" t="s">
        <v>540</v>
      </c>
      <c r="D515" s="94" t="s">
        <v>512</v>
      </c>
      <c r="E515" s="94" t="s">
        <v>509</v>
      </c>
      <c r="F515" s="94" t="s">
        <v>75</v>
      </c>
      <c r="G515" s="94" t="s">
        <v>71</v>
      </c>
      <c r="H515" s="94" t="s">
        <v>944</v>
      </c>
      <c r="I515" s="94" t="s">
        <v>1637</v>
      </c>
      <c r="J515" s="94" t="s">
        <v>7</v>
      </c>
      <c r="K515" s="94" t="s">
        <v>72</v>
      </c>
      <c r="L515" s="94" t="s">
        <v>73</v>
      </c>
      <c r="M515" s="94" t="s">
        <v>542</v>
      </c>
      <c r="N515" s="94" t="s">
        <v>74</v>
      </c>
      <c r="O515" s="94" t="s">
        <v>76</v>
      </c>
      <c r="P515" s="94">
        <v>40312</v>
      </c>
      <c r="Q515" s="94" t="s">
        <v>511</v>
      </c>
      <c r="R515" s="94" t="s">
        <v>76</v>
      </c>
    </row>
    <row r="516" spans="1:18" x14ac:dyDescent="0.25">
      <c r="A516" s="94" t="s">
        <v>67</v>
      </c>
      <c r="B516" s="94" t="s">
        <v>499</v>
      </c>
      <c r="C516" s="94" t="s">
        <v>524</v>
      </c>
      <c r="D516" s="94" t="s">
        <v>96</v>
      </c>
      <c r="E516" s="94" t="s">
        <v>97</v>
      </c>
      <c r="F516" s="94" t="s">
        <v>75</v>
      </c>
      <c r="G516" s="94" t="s">
        <v>71</v>
      </c>
      <c r="H516" s="94" t="s">
        <v>1885</v>
      </c>
      <c r="I516" s="94" t="s">
        <v>1643</v>
      </c>
      <c r="J516" s="94" t="s">
        <v>7</v>
      </c>
      <c r="K516" s="94" t="s">
        <v>72</v>
      </c>
      <c r="L516" s="94" t="s">
        <v>73</v>
      </c>
      <c r="M516" s="94" t="s">
        <v>525</v>
      </c>
      <c r="N516" s="94" t="s">
        <v>98</v>
      </c>
      <c r="O516" s="94" t="s">
        <v>100</v>
      </c>
      <c r="P516" s="94">
        <v>40180</v>
      </c>
      <c r="Q516" s="94" t="s">
        <v>101</v>
      </c>
      <c r="R516" s="94" t="s">
        <v>76</v>
      </c>
    </row>
  </sheetData>
  <phoneticPr fontId="26" type="noConversion"/>
  <conditionalFormatting sqref="D1:D1048576">
    <cfRule type="duplicateValues" dxfId="1" priority="2"/>
  </conditionalFormatting>
  <conditionalFormatting sqref="E1:E1048576">
    <cfRule type="duplicateValues" dxfId="0" priority="3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CBE8-F855-4FEA-965A-304116A8EC0E}">
  <sheetPr codeName="Sheet2"/>
  <dimension ref="B1:G246"/>
  <sheetViews>
    <sheetView topLeftCell="A205" workbookViewId="0">
      <selection sqref="A1:R513"/>
    </sheetView>
  </sheetViews>
  <sheetFormatPr defaultRowHeight="15" x14ac:dyDescent="0.25"/>
  <cols>
    <col min="2" max="2" width="28.85546875" customWidth="1"/>
  </cols>
  <sheetData>
    <row r="1" spans="2:7" x14ac:dyDescent="0.25">
      <c r="B1" t="s">
        <v>2</v>
      </c>
      <c r="G1" t="s">
        <v>1005</v>
      </c>
    </row>
    <row r="3" spans="2:7" x14ac:dyDescent="0.25">
      <c r="B3" s="80">
        <v>46266</v>
      </c>
      <c r="G3">
        <v>2026</v>
      </c>
    </row>
    <row r="4" spans="2:7" x14ac:dyDescent="0.25">
      <c r="B4" s="80">
        <v>46267</v>
      </c>
      <c r="G4">
        <v>2027</v>
      </c>
    </row>
    <row r="5" spans="2:7" x14ac:dyDescent="0.25">
      <c r="B5" s="80">
        <v>46268</v>
      </c>
      <c r="G5">
        <v>2028</v>
      </c>
    </row>
    <row r="6" spans="2:7" x14ac:dyDescent="0.25">
      <c r="B6" s="80">
        <v>46269</v>
      </c>
      <c r="G6">
        <v>2029</v>
      </c>
    </row>
    <row r="7" spans="2:7" x14ac:dyDescent="0.25">
      <c r="B7" s="80">
        <v>46270</v>
      </c>
      <c r="G7">
        <v>2030</v>
      </c>
    </row>
    <row r="8" spans="2:7" x14ac:dyDescent="0.25">
      <c r="B8" s="80">
        <v>46271</v>
      </c>
    </row>
    <row r="9" spans="2:7" x14ac:dyDescent="0.25">
      <c r="B9" s="80">
        <v>46272</v>
      </c>
    </row>
    <row r="10" spans="2:7" x14ac:dyDescent="0.25">
      <c r="B10" s="80">
        <v>46273</v>
      </c>
    </row>
    <row r="11" spans="2:7" x14ac:dyDescent="0.25">
      <c r="B11" s="80">
        <v>46274</v>
      </c>
    </row>
    <row r="12" spans="2:7" x14ac:dyDescent="0.25">
      <c r="B12" s="80">
        <v>46275</v>
      </c>
    </row>
    <row r="13" spans="2:7" x14ac:dyDescent="0.25">
      <c r="B13" s="80">
        <v>46276</v>
      </c>
    </row>
    <row r="14" spans="2:7" x14ac:dyDescent="0.25">
      <c r="B14" s="80">
        <v>46277</v>
      </c>
    </row>
    <row r="15" spans="2:7" x14ac:dyDescent="0.25">
      <c r="B15" s="80">
        <v>46278</v>
      </c>
    </row>
    <row r="16" spans="2:7" x14ac:dyDescent="0.25">
      <c r="B16" s="80">
        <v>46279</v>
      </c>
    </row>
    <row r="17" spans="2:2" x14ac:dyDescent="0.25">
      <c r="B17" s="80">
        <v>46280</v>
      </c>
    </row>
    <row r="18" spans="2:2" x14ac:dyDescent="0.25">
      <c r="B18" s="80">
        <v>46281</v>
      </c>
    </row>
    <row r="19" spans="2:2" x14ac:dyDescent="0.25">
      <c r="B19" s="80">
        <v>46282</v>
      </c>
    </row>
    <row r="20" spans="2:2" x14ac:dyDescent="0.25">
      <c r="B20" s="80">
        <v>46283</v>
      </c>
    </row>
    <row r="21" spans="2:2" x14ac:dyDescent="0.25">
      <c r="B21" s="80">
        <v>46284</v>
      </c>
    </row>
    <row r="22" spans="2:2" x14ac:dyDescent="0.25">
      <c r="B22" s="80">
        <v>46285</v>
      </c>
    </row>
    <row r="23" spans="2:2" x14ac:dyDescent="0.25">
      <c r="B23" s="80">
        <v>46286</v>
      </c>
    </row>
    <row r="24" spans="2:2" x14ac:dyDescent="0.25">
      <c r="B24" s="80">
        <v>46287</v>
      </c>
    </row>
    <row r="25" spans="2:2" x14ac:dyDescent="0.25">
      <c r="B25" s="80">
        <v>46288</v>
      </c>
    </row>
    <row r="26" spans="2:2" x14ac:dyDescent="0.25">
      <c r="B26" s="80">
        <v>46289</v>
      </c>
    </row>
    <row r="27" spans="2:2" x14ac:dyDescent="0.25">
      <c r="B27" s="80">
        <v>46290</v>
      </c>
    </row>
    <row r="28" spans="2:2" x14ac:dyDescent="0.25">
      <c r="B28" s="80">
        <v>46291</v>
      </c>
    </row>
    <row r="29" spans="2:2" x14ac:dyDescent="0.25">
      <c r="B29" s="80">
        <v>46292</v>
      </c>
    </row>
    <row r="30" spans="2:2" x14ac:dyDescent="0.25">
      <c r="B30" s="80">
        <v>46293</v>
      </c>
    </row>
    <row r="31" spans="2:2" x14ac:dyDescent="0.25">
      <c r="B31" s="80">
        <v>46294</v>
      </c>
    </row>
    <row r="32" spans="2:2" x14ac:dyDescent="0.25">
      <c r="B32" s="80">
        <v>46295</v>
      </c>
    </row>
    <row r="33" spans="2:2" x14ac:dyDescent="0.25">
      <c r="B33" s="80">
        <v>46296</v>
      </c>
    </row>
    <row r="34" spans="2:2" x14ac:dyDescent="0.25">
      <c r="B34" s="80">
        <v>46297</v>
      </c>
    </row>
    <row r="35" spans="2:2" x14ac:dyDescent="0.25">
      <c r="B35" s="80">
        <v>46298</v>
      </c>
    </row>
    <row r="36" spans="2:2" x14ac:dyDescent="0.25">
      <c r="B36" s="80">
        <v>46299</v>
      </c>
    </row>
    <row r="37" spans="2:2" x14ac:dyDescent="0.25">
      <c r="B37" s="80">
        <v>46300</v>
      </c>
    </row>
    <row r="38" spans="2:2" x14ac:dyDescent="0.25">
      <c r="B38" s="80">
        <v>46301</v>
      </c>
    </row>
    <row r="39" spans="2:2" x14ac:dyDescent="0.25">
      <c r="B39" s="80">
        <v>46302</v>
      </c>
    </row>
    <row r="40" spans="2:2" x14ac:dyDescent="0.25">
      <c r="B40" s="80">
        <v>46303</v>
      </c>
    </row>
    <row r="41" spans="2:2" x14ac:dyDescent="0.25">
      <c r="B41" s="80">
        <v>46304</v>
      </c>
    </row>
    <row r="42" spans="2:2" x14ac:dyDescent="0.25">
      <c r="B42" s="80">
        <v>46305</v>
      </c>
    </row>
    <row r="43" spans="2:2" x14ac:dyDescent="0.25">
      <c r="B43" s="80">
        <v>46306</v>
      </c>
    </row>
    <row r="44" spans="2:2" x14ac:dyDescent="0.25">
      <c r="B44" s="80">
        <v>46307</v>
      </c>
    </row>
    <row r="45" spans="2:2" x14ac:dyDescent="0.25">
      <c r="B45" s="80">
        <v>46308</v>
      </c>
    </row>
    <row r="46" spans="2:2" x14ac:dyDescent="0.25">
      <c r="B46" s="80">
        <v>46309</v>
      </c>
    </row>
    <row r="47" spans="2:2" x14ac:dyDescent="0.25">
      <c r="B47" s="80">
        <v>46310</v>
      </c>
    </row>
    <row r="48" spans="2:2" x14ac:dyDescent="0.25">
      <c r="B48" s="80">
        <v>46311</v>
      </c>
    </row>
    <row r="49" spans="2:2" x14ac:dyDescent="0.25">
      <c r="B49" s="80">
        <v>46312</v>
      </c>
    </row>
    <row r="50" spans="2:2" x14ac:dyDescent="0.25">
      <c r="B50" s="80">
        <v>46313</v>
      </c>
    </row>
    <row r="51" spans="2:2" x14ac:dyDescent="0.25">
      <c r="B51" s="80">
        <v>46314</v>
      </c>
    </row>
    <row r="52" spans="2:2" x14ac:dyDescent="0.25">
      <c r="B52" s="80">
        <v>46315</v>
      </c>
    </row>
    <row r="53" spans="2:2" x14ac:dyDescent="0.25">
      <c r="B53" s="80">
        <v>46316</v>
      </c>
    </row>
    <row r="54" spans="2:2" x14ac:dyDescent="0.25">
      <c r="B54" s="80">
        <v>46317</v>
      </c>
    </row>
    <row r="55" spans="2:2" x14ac:dyDescent="0.25">
      <c r="B55" s="80">
        <v>46318</v>
      </c>
    </row>
    <row r="56" spans="2:2" x14ac:dyDescent="0.25">
      <c r="B56" s="80">
        <v>46319</v>
      </c>
    </row>
    <row r="57" spans="2:2" x14ac:dyDescent="0.25">
      <c r="B57" s="80">
        <v>46320</v>
      </c>
    </row>
    <row r="58" spans="2:2" x14ac:dyDescent="0.25">
      <c r="B58" s="80">
        <v>46321</v>
      </c>
    </row>
    <row r="59" spans="2:2" x14ac:dyDescent="0.25">
      <c r="B59" s="80">
        <v>46322</v>
      </c>
    </row>
    <row r="60" spans="2:2" x14ac:dyDescent="0.25">
      <c r="B60" s="80">
        <v>46323</v>
      </c>
    </row>
    <row r="61" spans="2:2" x14ac:dyDescent="0.25">
      <c r="B61" s="80">
        <v>46324</v>
      </c>
    </row>
    <row r="62" spans="2:2" x14ac:dyDescent="0.25">
      <c r="B62" s="80">
        <v>46325</v>
      </c>
    </row>
    <row r="63" spans="2:2" x14ac:dyDescent="0.25">
      <c r="B63" s="80">
        <v>46326</v>
      </c>
    </row>
    <row r="64" spans="2:2" x14ac:dyDescent="0.25">
      <c r="B64" s="80">
        <v>46327</v>
      </c>
    </row>
    <row r="65" spans="2:2" x14ac:dyDescent="0.25">
      <c r="B65" s="80">
        <v>46328</v>
      </c>
    </row>
    <row r="66" spans="2:2" x14ac:dyDescent="0.25">
      <c r="B66" s="80">
        <v>46329</v>
      </c>
    </row>
    <row r="67" spans="2:2" x14ac:dyDescent="0.25">
      <c r="B67" s="80">
        <v>46330</v>
      </c>
    </row>
    <row r="68" spans="2:2" x14ac:dyDescent="0.25">
      <c r="B68" s="80">
        <v>46331</v>
      </c>
    </row>
    <row r="69" spans="2:2" x14ac:dyDescent="0.25">
      <c r="B69" s="80">
        <v>46332</v>
      </c>
    </row>
    <row r="70" spans="2:2" x14ac:dyDescent="0.25">
      <c r="B70" s="80">
        <v>46333</v>
      </c>
    </row>
    <row r="71" spans="2:2" x14ac:dyDescent="0.25">
      <c r="B71" s="80">
        <v>46334</v>
      </c>
    </row>
    <row r="72" spans="2:2" x14ac:dyDescent="0.25">
      <c r="B72" s="80">
        <v>46335</v>
      </c>
    </row>
    <row r="73" spans="2:2" x14ac:dyDescent="0.25">
      <c r="B73" s="80">
        <v>46336</v>
      </c>
    </row>
    <row r="74" spans="2:2" x14ac:dyDescent="0.25">
      <c r="B74" s="80">
        <v>46337</v>
      </c>
    </row>
    <row r="75" spans="2:2" x14ac:dyDescent="0.25">
      <c r="B75" s="80">
        <v>46338</v>
      </c>
    </row>
    <row r="76" spans="2:2" x14ac:dyDescent="0.25">
      <c r="B76" s="80">
        <v>46339</v>
      </c>
    </row>
    <row r="77" spans="2:2" x14ac:dyDescent="0.25">
      <c r="B77" s="80">
        <v>46340</v>
      </c>
    </row>
    <row r="78" spans="2:2" x14ac:dyDescent="0.25">
      <c r="B78" s="80">
        <v>46341</v>
      </c>
    </row>
    <row r="79" spans="2:2" x14ac:dyDescent="0.25">
      <c r="B79" s="80">
        <v>46342</v>
      </c>
    </row>
    <row r="80" spans="2:2" x14ac:dyDescent="0.25">
      <c r="B80" s="80">
        <v>46343</v>
      </c>
    </row>
    <row r="81" spans="2:2" x14ac:dyDescent="0.25">
      <c r="B81" s="80">
        <v>46344</v>
      </c>
    </row>
    <row r="82" spans="2:2" x14ac:dyDescent="0.25">
      <c r="B82" s="80">
        <v>46345</v>
      </c>
    </row>
    <row r="83" spans="2:2" x14ac:dyDescent="0.25">
      <c r="B83" s="80">
        <v>46346</v>
      </c>
    </row>
    <row r="84" spans="2:2" x14ac:dyDescent="0.25">
      <c r="B84" s="80">
        <v>46347</v>
      </c>
    </row>
    <row r="85" spans="2:2" x14ac:dyDescent="0.25">
      <c r="B85" s="80">
        <v>46348</v>
      </c>
    </row>
    <row r="86" spans="2:2" x14ac:dyDescent="0.25">
      <c r="B86" s="80">
        <v>46349</v>
      </c>
    </row>
    <row r="87" spans="2:2" x14ac:dyDescent="0.25">
      <c r="B87" s="80">
        <v>46350</v>
      </c>
    </row>
    <row r="88" spans="2:2" x14ac:dyDescent="0.25">
      <c r="B88" s="80">
        <v>46351</v>
      </c>
    </row>
    <row r="89" spans="2:2" x14ac:dyDescent="0.25">
      <c r="B89" s="80">
        <v>46352</v>
      </c>
    </row>
    <row r="90" spans="2:2" x14ac:dyDescent="0.25">
      <c r="B90" s="80">
        <v>46353</v>
      </c>
    </row>
    <row r="91" spans="2:2" x14ac:dyDescent="0.25">
      <c r="B91" s="80">
        <v>46354</v>
      </c>
    </row>
    <row r="92" spans="2:2" x14ac:dyDescent="0.25">
      <c r="B92" s="80">
        <v>46355</v>
      </c>
    </row>
    <row r="93" spans="2:2" x14ac:dyDescent="0.25">
      <c r="B93" s="80">
        <v>46356</v>
      </c>
    </row>
    <row r="94" spans="2:2" x14ac:dyDescent="0.25">
      <c r="B94" s="80">
        <v>46357</v>
      </c>
    </row>
    <row r="95" spans="2:2" x14ac:dyDescent="0.25">
      <c r="B95" s="80">
        <v>46358</v>
      </c>
    </row>
    <row r="96" spans="2:2" x14ac:dyDescent="0.25">
      <c r="B96" s="80">
        <v>46359</v>
      </c>
    </row>
    <row r="97" spans="2:2" x14ac:dyDescent="0.25">
      <c r="B97" s="80">
        <v>46360</v>
      </c>
    </row>
    <row r="98" spans="2:2" x14ac:dyDescent="0.25">
      <c r="B98" s="80">
        <v>46361</v>
      </c>
    </row>
    <row r="99" spans="2:2" x14ac:dyDescent="0.25">
      <c r="B99" s="80">
        <v>46362</v>
      </c>
    </row>
    <row r="100" spans="2:2" x14ac:dyDescent="0.25">
      <c r="B100" s="80">
        <v>46363</v>
      </c>
    </row>
    <row r="101" spans="2:2" x14ac:dyDescent="0.25">
      <c r="B101" s="80">
        <v>46364</v>
      </c>
    </row>
    <row r="102" spans="2:2" x14ac:dyDescent="0.25">
      <c r="B102" s="80">
        <v>46365</v>
      </c>
    </row>
    <row r="103" spans="2:2" x14ac:dyDescent="0.25">
      <c r="B103" s="80">
        <v>46366</v>
      </c>
    </row>
    <row r="104" spans="2:2" x14ac:dyDescent="0.25">
      <c r="B104" s="80">
        <v>46367</v>
      </c>
    </row>
    <row r="105" spans="2:2" x14ac:dyDescent="0.25">
      <c r="B105" s="80">
        <v>46368</v>
      </c>
    </row>
    <row r="106" spans="2:2" x14ac:dyDescent="0.25">
      <c r="B106" s="80">
        <v>46369</v>
      </c>
    </row>
    <row r="107" spans="2:2" x14ac:dyDescent="0.25">
      <c r="B107" s="80">
        <v>46370</v>
      </c>
    </row>
    <row r="108" spans="2:2" x14ac:dyDescent="0.25">
      <c r="B108" s="80">
        <v>46371</v>
      </c>
    </row>
    <row r="109" spans="2:2" x14ac:dyDescent="0.25">
      <c r="B109" s="80">
        <v>46372</v>
      </c>
    </row>
    <row r="110" spans="2:2" x14ac:dyDescent="0.25">
      <c r="B110" s="80">
        <v>46373</v>
      </c>
    </row>
    <row r="111" spans="2:2" x14ac:dyDescent="0.25">
      <c r="B111" s="80">
        <v>46374</v>
      </c>
    </row>
    <row r="112" spans="2:2" x14ac:dyDescent="0.25">
      <c r="B112" s="80">
        <v>46375</v>
      </c>
    </row>
    <row r="113" spans="2:2" x14ac:dyDescent="0.25">
      <c r="B113" s="80">
        <v>46376</v>
      </c>
    </row>
    <row r="114" spans="2:2" x14ac:dyDescent="0.25">
      <c r="B114" s="80">
        <v>46377</v>
      </c>
    </row>
    <row r="115" spans="2:2" x14ac:dyDescent="0.25">
      <c r="B115" s="80">
        <v>46378</v>
      </c>
    </row>
    <row r="116" spans="2:2" x14ac:dyDescent="0.25">
      <c r="B116" s="80">
        <v>46379</v>
      </c>
    </row>
    <row r="117" spans="2:2" x14ac:dyDescent="0.25">
      <c r="B117" s="80">
        <v>46380</v>
      </c>
    </row>
    <row r="118" spans="2:2" x14ac:dyDescent="0.25">
      <c r="B118" s="80">
        <v>46381</v>
      </c>
    </row>
    <row r="119" spans="2:2" x14ac:dyDescent="0.25">
      <c r="B119" s="80">
        <v>46382</v>
      </c>
    </row>
    <row r="120" spans="2:2" x14ac:dyDescent="0.25">
      <c r="B120" s="80">
        <v>46383</v>
      </c>
    </row>
    <row r="121" spans="2:2" x14ac:dyDescent="0.25">
      <c r="B121" s="80">
        <v>46384</v>
      </c>
    </row>
    <row r="122" spans="2:2" x14ac:dyDescent="0.25">
      <c r="B122" s="80">
        <v>46385</v>
      </c>
    </row>
    <row r="123" spans="2:2" x14ac:dyDescent="0.25">
      <c r="B123" s="80">
        <v>46386</v>
      </c>
    </row>
    <row r="124" spans="2:2" x14ac:dyDescent="0.25">
      <c r="B124" s="80">
        <v>46387</v>
      </c>
    </row>
    <row r="125" spans="2:2" x14ac:dyDescent="0.25">
      <c r="B125" s="80">
        <v>46388</v>
      </c>
    </row>
    <row r="126" spans="2:2" x14ac:dyDescent="0.25">
      <c r="B126" s="80">
        <v>46389</v>
      </c>
    </row>
    <row r="127" spans="2:2" x14ac:dyDescent="0.25">
      <c r="B127" s="80">
        <v>46390</v>
      </c>
    </row>
    <row r="128" spans="2:2" x14ac:dyDescent="0.25">
      <c r="B128" s="80">
        <v>46391</v>
      </c>
    </row>
    <row r="129" spans="2:2" x14ac:dyDescent="0.25">
      <c r="B129" s="80">
        <v>46392</v>
      </c>
    </row>
    <row r="130" spans="2:2" x14ac:dyDescent="0.25">
      <c r="B130" s="80">
        <v>46393</v>
      </c>
    </row>
    <row r="131" spans="2:2" x14ac:dyDescent="0.25">
      <c r="B131" s="80">
        <v>46394</v>
      </c>
    </row>
    <row r="132" spans="2:2" x14ac:dyDescent="0.25">
      <c r="B132" s="80">
        <v>46395</v>
      </c>
    </row>
    <row r="133" spans="2:2" x14ac:dyDescent="0.25">
      <c r="B133" s="80">
        <v>46396</v>
      </c>
    </row>
    <row r="134" spans="2:2" x14ac:dyDescent="0.25">
      <c r="B134" s="80">
        <v>46397</v>
      </c>
    </row>
    <row r="135" spans="2:2" x14ac:dyDescent="0.25">
      <c r="B135" s="80">
        <v>46398</v>
      </c>
    </row>
    <row r="136" spans="2:2" x14ac:dyDescent="0.25">
      <c r="B136" s="80">
        <v>46399</v>
      </c>
    </row>
    <row r="137" spans="2:2" x14ac:dyDescent="0.25">
      <c r="B137" s="80">
        <v>46400</v>
      </c>
    </row>
    <row r="138" spans="2:2" x14ac:dyDescent="0.25">
      <c r="B138" s="80">
        <v>46401</v>
      </c>
    </row>
    <row r="139" spans="2:2" x14ac:dyDescent="0.25">
      <c r="B139" s="80">
        <v>46402</v>
      </c>
    </row>
    <row r="140" spans="2:2" x14ac:dyDescent="0.25">
      <c r="B140" s="80">
        <v>46403</v>
      </c>
    </row>
    <row r="141" spans="2:2" x14ac:dyDescent="0.25">
      <c r="B141" s="80">
        <v>46404</v>
      </c>
    </row>
    <row r="142" spans="2:2" x14ac:dyDescent="0.25">
      <c r="B142" s="80">
        <v>46405</v>
      </c>
    </row>
    <row r="143" spans="2:2" x14ac:dyDescent="0.25">
      <c r="B143" s="80">
        <v>46406</v>
      </c>
    </row>
    <row r="144" spans="2:2" x14ac:dyDescent="0.25">
      <c r="B144" s="80">
        <v>46407</v>
      </c>
    </row>
    <row r="145" spans="2:2" x14ac:dyDescent="0.25">
      <c r="B145" s="80">
        <v>46408</v>
      </c>
    </row>
    <row r="146" spans="2:2" x14ac:dyDescent="0.25">
      <c r="B146" s="80">
        <v>46409</v>
      </c>
    </row>
    <row r="147" spans="2:2" x14ac:dyDescent="0.25">
      <c r="B147" s="80">
        <v>46410</v>
      </c>
    </row>
    <row r="148" spans="2:2" x14ac:dyDescent="0.25">
      <c r="B148" s="80">
        <v>46411</v>
      </c>
    </row>
    <row r="149" spans="2:2" x14ac:dyDescent="0.25">
      <c r="B149" s="80">
        <v>46412</v>
      </c>
    </row>
    <row r="150" spans="2:2" x14ac:dyDescent="0.25">
      <c r="B150" s="80">
        <v>46413</v>
      </c>
    </row>
    <row r="151" spans="2:2" x14ac:dyDescent="0.25">
      <c r="B151" s="80">
        <v>46414</v>
      </c>
    </row>
    <row r="152" spans="2:2" x14ac:dyDescent="0.25">
      <c r="B152" s="80">
        <v>46415</v>
      </c>
    </row>
    <row r="153" spans="2:2" x14ac:dyDescent="0.25">
      <c r="B153" s="80">
        <v>46416</v>
      </c>
    </row>
    <row r="154" spans="2:2" x14ac:dyDescent="0.25">
      <c r="B154" s="80">
        <v>46417</v>
      </c>
    </row>
    <row r="155" spans="2:2" x14ac:dyDescent="0.25">
      <c r="B155" s="80">
        <v>46418</v>
      </c>
    </row>
    <row r="156" spans="2:2" x14ac:dyDescent="0.25">
      <c r="B156" s="80">
        <v>46419</v>
      </c>
    </row>
    <row r="157" spans="2:2" x14ac:dyDescent="0.25">
      <c r="B157" s="80">
        <v>46420</v>
      </c>
    </row>
    <row r="158" spans="2:2" x14ac:dyDescent="0.25">
      <c r="B158" s="80">
        <v>46421</v>
      </c>
    </row>
    <row r="159" spans="2:2" x14ac:dyDescent="0.25">
      <c r="B159" s="80">
        <v>46422</v>
      </c>
    </row>
    <row r="160" spans="2:2" x14ac:dyDescent="0.25">
      <c r="B160" s="80">
        <v>46423</v>
      </c>
    </row>
    <row r="161" spans="2:2" x14ac:dyDescent="0.25">
      <c r="B161" s="80">
        <v>46424</v>
      </c>
    </row>
    <row r="162" spans="2:2" x14ac:dyDescent="0.25">
      <c r="B162" s="80">
        <v>46425</v>
      </c>
    </row>
    <row r="163" spans="2:2" x14ac:dyDescent="0.25">
      <c r="B163" s="80">
        <v>46426</v>
      </c>
    </row>
    <row r="164" spans="2:2" x14ac:dyDescent="0.25">
      <c r="B164" s="80">
        <v>46427</v>
      </c>
    </row>
    <row r="165" spans="2:2" x14ac:dyDescent="0.25">
      <c r="B165" s="80">
        <v>46428</v>
      </c>
    </row>
    <row r="166" spans="2:2" x14ac:dyDescent="0.25">
      <c r="B166" s="80">
        <v>46429</v>
      </c>
    </row>
    <row r="167" spans="2:2" x14ac:dyDescent="0.25">
      <c r="B167" s="80">
        <v>46430</v>
      </c>
    </row>
    <row r="168" spans="2:2" x14ac:dyDescent="0.25">
      <c r="B168" s="80">
        <v>46431</v>
      </c>
    </row>
    <row r="169" spans="2:2" x14ac:dyDescent="0.25">
      <c r="B169" s="80">
        <v>46432</v>
      </c>
    </row>
    <row r="170" spans="2:2" x14ac:dyDescent="0.25">
      <c r="B170" s="80">
        <v>46433</v>
      </c>
    </row>
    <row r="171" spans="2:2" x14ac:dyDescent="0.25">
      <c r="B171" s="80">
        <v>46434</v>
      </c>
    </row>
    <row r="172" spans="2:2" x14ac:dyDescent="0.25">
      <c r="B172" s="80">
        <v>46435</v>
      </c>
    </row>
    <row r="173" spans="2:2" x14ac:dyDescent="0.25">
      <c r="B173" s="80">
        <v>46436</v>
      </c>
    </row>
    <row r="174" spans="2:2" x14ac:dyDescent="0.25">
      <c r="B174" s="80">
        <v>46437</v>
      </c>
    </row>
    <row r="175" spans="2:2" x14ac:dyDescent="0.25">
      <c r="B175" s="80">
        <v>46438</v>
      </c>
    </row>
    <row r="176" spans="2:2" x14ac:dyDescent="0.25">
      <c r="B176" s="80">
        <v>46439</v>
      </c>
    </row>
    <row r="177" spans="2:2" x14ac:dyDescent="0.25">
      <c r="B177" s="80">
        <v>46440</v>
      </c>
    </row>
    <row r="178" spans="2:2" x14ac:dyDescent="0.25">
      <c r="B178" s="80">
        <v>46441</v>
      </c>
    </row>
    <row r="179" spans="2:2" x14ac:dyDescent="0.25">
      <c r="B179" s="80">
        <v>46442</v>
      </c>
    </row>
    <row r="180" spans="2:2" x14ac:dyDescent="0.25">
      <c r="B180" s="80">
        <v>46443</v>
      </c>
    </row>
    <row r="181" spans="2:2" x14ac:dyDescent="0.25">
      <c r="B181" s="80">
        <v>46444</v>
      </c>
    </row>
    <row r="182" spans="2:2" x14ac:dyDescent="0.25">
      <c r="B182" s="80">
        <v>46445</v>
      </c>
    </row>
    <row r="183" spans="2:2" x14ac:dyDescent="0.25">
      <c r="B183" s="80">
        <v>46446</v>
      </c>
    </row>
    <row r="184" spans="2:2" x14ac:dyDescent="0.25">
      <c r="B184" s="80">
        <v>46447</v>
      </c>
    </row>
    <row r="185" spans="2:2" x14ac:dyDescent="0.25">
      <c r="B185" s="80">
        <v>46448</v>
      </c>
    </row>
    <row r="186" spans="2:2" x14ac:dyDescent="0.25">
      <c r="B186" s="80">
        <v>46449</v>
      </c>
    </row>
    <row r="187" spans="2:2" x14ac:dyDescent="0.25">
      <c r="B187" s="80">
        <v>46450</v>
      </c>
    </row>
    <row r="188" spans="2:2" x14ac:dyDescent="0.25">
      <c r="B188" s="80">
        <v>46451</v>
      </c>
    </row>
    <row r="189" spans="2:2" x14ac:dyDescent="0.25">
      <c r="B189" s="80">
        <v>46452</v>
      </c>
    </row>
    <row r="190" spans="2:2" x14ac:dyDescent="0.25">
      <c r="B190" s="80">
        <v>46453</v>
      </c>
    </row>
    <row r="191" spans="2:2" x14ac:dyDescent="0.25">
      <c r="B191" s="80">
        <v>46454</v>
      </c>
    </row>
    <row r="192" spans="2:2" x14ac:dyDescent="0.25">
      <c r="B192" s="80">
        <v>46455</v>
      </c>
    </row>
    <row r="193" spans="2:2" x14ac:dyDescent="0.25">
      <c r="B193" s="80">
        <v>46456</v>
      </c>
    </row>
    <row r="194" spans="2:2" x14ac:dyDescent="0.25">
      <c r="B194" s="80">
        <v>46457</v>
      </c>
    </row>
    <row r="195" spans="2:2" x14ac:dyDescent="0.25">
      <c r="B195" s="80">
        <v>46458</v>
      </c>
    </row>
    <row r="196" spans="2:2" x14ac:dyDescent="0.25">
      <c r="B196" s="80">
        <v>46459</v>
      </c>
    </row>
    <row r="197" spans="2:2" x14ac:dyDescent="0.25">
      <c r="B197" s="80">
        <v>46460</v>
      </c>
    </row>
    <row r="198" spans="2:2" x14ac:dyDescent="0.25">
      <c r="B198" s="80">
        <v>46461</v>
      </c>
    </row>
    <row r="199" spans="2:2" x14ac:dyDescent="0.25">
      <c r="B199" s="80">
        <v>46462</v>
      </c>
    </row>
    <row r="200" spans="2:2" x14ac:dyDescent="0.25">
      <c r="B200" s="80">
        <v>46463</v>
      </c>
    </row>
    <row r="201" spans="2:2" x14ac:dyDescent="0.25">
      <c r="B201" s="80">
        <v>46464</v>
      </c>
    </row>
    <row r="202" spans="2:2" x14ac:dyDescent="0.25">
      <c r="B202" s="80">
        <v>46465</v>
      </c>
    </row>
    <row r="203" spans="2:2" x14ac:dyDescent="0.25">
      <c r="B203" s="80">
        <v>46466</v>
      </c>
    </row>
    <row r="204" spans="2:2" x14ac:dyDescent="0.25">
      <c r="B204" s="80">
        <v>46467</v>
      </c>
    </row>
    <row r="205" spans="2:2" x14ac:dyDescent="0.25">
      <c r="B205" s="80">
        <v>46468</v>
      </c>
    </row>
    <row r="206" spans="2:2" x14ac:dyDescent="0.25">
      <c r="B206" s="80">
        <v>46469</v>
      </c>
    </row>
    <row r="207" spans="2:2" x14ac:dyDescent="0.25">
      <c r="B207" s="80">
        <v>46470</v>
      </c>
    </row>
    <row r="208" spans="2:2" x14ac:dyDescent="0.25">
      <c r="B208" s="80">
        <v>46471</v>
      </c>
    </row>
    <row r="209" spans="2:2" x14ac:dyDescent="0.25">
      <c r="B209" s="80">
        <v>46472</v>
      </c>
    </row>
    <row r="210" spans="2:2" x14ac:dyDescent="0.25">
      <c r="B210" s="80">
        <v>46473</v>
      </c>
    </row>
    <row r="211" spans="2:2" x14ac:dyDescent="0.25">
      <c r="B211" s="80">
        <v>46474</v>
      </c>
    </row>
    <row r="212" spans="2:2" x14ac:dyDescent="0.25">
      <c r="B212" s="80">
        <v>46475</v>
      </c>
    </row>
    <row r="213" spans="2:2" x14ac:dyDescent="0.25">
      <c r="B213" s="80">
        <v>46476</v>
      </c>
    </row>
    <row r="214" spans="2:2" x14ac:dyDescent="0.25">
      <c r="B214" s="80">
        <v>46477</v>
      </c>
    </row>
    <row r="215" spans="2:2" x14ac:dyDescent="0.25">
      <c r="B215" s="80">
        <v>46478</v>
      </c>
    </row>
    <row r="216" spans="2:2" x14ac:dyDescent="0.25">
      <c r="B216" s="80">
        <v>46479</v>
      </c>
    </row>
    <row r="217" spans="2:2" x14ac:dyDescent="0.25">
      <c r="B217" s="80">
        <v>46480</v>
      </c>
    </row>
    <row r="218" spans="2:2" x14ac:dyDescent="0.25">
      <c r="B218" s="80">
        <v>46481</v>
      </c>
    </row>
    <row r="219" spans="2:2" x14ac:dyDescent="0.25">
      <c r="B219" s="80">
        <v>46482</v>
      </c>
    </row>
    <row r="220" spans="2:2" x14ac:dyDescent="0.25">
      <c r="B220" s="80">
        <v>46483</v>
      </c>
    </row>
    <row r="221" spans="2:2" x14ac:dyDescent="0.25">
      <c r="B221" s="80">
        <v>46484</v>
      </c>
    </row>
    <row r="222" spans="2:2" x14ac:dyDescent="0.25">
      <c r="B222" s="80">
        <v>46485</v>
      </c>
    </row>
    <row r="223" spans="2:2" x14ac:dyDescent="0.25">
      <c r="B223" s="80">
        <v>46486</v>
      </c>
    </row>
    <row r="224" spans="2:2" x14ac:dyDescent="0.25">
      <c r="B224" s="80">
        <v>46487</v>
      </c>
    </row>
    <row r="225" spans="2:2" x14ac:dyDescent="0.25">
      <c r="B225" s="80">
        <v>46488</v>
      </c>
    </row>
    <row r="226" spans="2:2" x14ac:dyDescent="0.25">
      <c r="B226" s="80">
        <v>46489</v>
      </c>
    </row>
    <row r="227" spans="2:2" x14ac:dyDescent="0.25">
      <c r="B227" s="80">
        <v>46490</v>
      </c>
    </row>
    <row r="228" spans="2:2" x14ac:dyDescent="0.25">
      <c r="B228" s="80">
        <v>46491</v>
      </c>
    </row>
    <row r="229" spans="2:2" x14ac:dyDescent="0.25">
      <c r="B229" s="80">
        <v>46492</v>
      </c>
    </row>
    <row r="230" spans="2:2" x14ac:dyDescent="0.25">
      <c r="B230" s="80">
        <v>46493</v>
      </c>
    </row>
    <row r="231" spans="2:2" x14ac:dyDescent="0.25">
      <c r="B231" s="80">
        <v>46494</v>
      </c>
    </row>
    <row r="232" spans="2:2" x14ac:dyDescent="0.25">
      <c r="B232" s="80">
        <v>46495</v>
      </c>
    </row>
    <row r="233" spans="2:2" x14ac:dyDescent="0.25">
      <c r="B233" s="80">
        <v>46496</v>
      </c>
    </row>
    <row r="234" spans="2:2" x14ac:dyDescent="0.25">
      <c r="B234" s="80">
        <v>46497</v>
      </c>
    </row>
    <row r="235" spans="2:2" x14ac:dyDescent="0.25">
      <c r="B235" s="80">
        <v>46498</v>
      </c>
    </row>
    <row r="236" spans="2:2" x14ac:dyDescent="0.25">
      <c r="B236" s="80">
        <v>46499</v>
      </c>
    </row>
    <row r="237" spans="2:2" x14ac:dyDescent="0.25">
      <c r="B237" s="80">
        <v>46500</v>
      </c>
    </row>
    <row r="238" spans="2:2" x14ac:dyDescent="0.25">
      <c r="B238" s="80">
        <v>46501</v>
      </c>
    </row>
    <row r="239" spans="2:2" x14ac:dyDescent="0.25">
      <c r="B239" s="80">
        <v>46502</v>
      </c>
    </row>
    <row r="240" spans="2:2" x14ac:dyDescent="0.25">
      <c r="B240" s="80">
        <v>46503</v>
      </c>
    </row>
    <row r="241" spans="2:2" x14ac:dyDescent="0.25">
      <c r="B241" s="80">
        <v>46504</v>
      </c>
    </row>
    <row r="242" spans="2:2" x14ac:dyDescent="0.25">
      <c r="B242" s="80">
        <v>46505</v>
      </c>
    </row>
    <row r="243" spans="2:2" x14ac:dyDescent="0.25">
      <c r="B243" s="80">
        <v>46506</v>
      </c>
    </row>
    <row r="244" spans="2:2" x14ac:dyDescent="0.25">
      <c r="B244" s="80">
        <v>46507</v>
      </c>
    </row>
    <row r="245" spans="2:2" x14ac:dyDescent="0.25">
      <c r="B245" s="80">
        <v>46508</v>
      </c>
    </row>
    <row r="246" spans="2:2" x14ac:dyDescent="0.25">
      <c r="B246" s="80">
        <v>46509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C109"/>
  <sheetViews>
    <sheetView workbookViewId="0"/>
  </sheetViews>
  <sheetFormatPr defaultRowHeight="15" x14ac:dyDescent="0.25"/>
  <cols>
    <col min="1" max="1" width="15" bestFit="1" customWidth="1"/>
    <col min="2" max="2" width="30.7109375" bestFit="1" customWidth="1"/>
    <col min="3" max="3" width="64.140625" bestFit="1" customWidth="1"/>
    <col min="4" max="14" width="11.140625" bestFit="1" customWidth="1"/>
    <col min="15" max="21" width="12.140625" bestFit="1" customWidth="1"/>
    <col min="22" max="22" width="11.140625" bestFit="1" customWidth="1"/>
  </cols>
  <sheetData>
    <row r="1" spans="1:3" x14ac:dyDescent="0.25">
      <c r="A1" t="s">
        <v>560</v>
      </c>
      <c r="B1" t="s">
        <v>561</v>
      </c>
      <c r="C1" t="s">
        <v>562</v>
      </c>
    </row>
    <row r="3" spans="1:3" x14ac:dyDescent="0.25">
      <c r="A3" t="s">
        <v>499</v>
      </c>
      <c r="B3" t="s">
        <v>525</v>
      </c>
      <c r="C3" t="s">
        <v>524</v>
      </c>
    </row>
    <row r="4" spans="1:3" x14ac:dyDescent="0.25">
      <c r="A4" t="s">
        <v>466</v>
      </c>
      <c r="B4" t="s">
        <v>563</v>
      </c>
      <c r="C4" t="s">
        <v>564</v>
      </c>
    </row>
    <row r="5" spans="1:3" x14ac:dyDescent="0.25">
      <c r="A5" t="s">
        <v>466</v>
      </c>
      <c r="B5" t="s">
        <v>497</v>
      </c>
      <c r="C5" t="s">
        <v>496</v>
      </c>
    </row>
    <row r="6" spans="1:3" x14ac:dyDescent="0.25">
      <c r="A6" t="s">
        <v>201</v>
      </c>
      <c r="B6" t="s">
        <v>565</v>
      </c>
      <c r="C6" t="s">
        <v>566</v>
      </c>
    </row>
    <row r="7" spans="1:3" x14ac:dyDescent="0.25">
      <c r="A7" t="s">
        <v>499</v>
      </c>
      <c r="B7" t="s">
        <v>522</v>
      </c>
      <c r="C7" t="s">
        <v>521</v>
      </c>
    </row>
    <row r="8" spans="1:3" x14ac:dyDescent="0.25">
      <c r="A8" t="s">
        <v>68</v>
      </c>
      <c r="B8" t="s">
        <v>79</v>
      </c>
      <c r="C8" t="s">
        <v>78</v>
      </c>
    </row>
    <row r="9" spans="1:3" x14ac:dyDescent="0.25">
      <c r="A9" t="s">
        <v>466</v>
      </c>
      <c r="B9" t="s">
        <v>493</v>
      </c>
      <c r="C9" t="s">
        <v>492</v>
      </c>
    </row>
    <row r="10" spans="1:3" x14ac:dyDescent="0.25">
      <c r="A10" t="s">
        <v>466</v>
      </c>
      <c r="B10" t="s">
        <v>490</v>
      </c>
      <c r="C10" t="s">
        <v>489</v>
      </c>
    </row>
    <row r="11" spans="1:3" x14ac:dyDescent="0.25">
      <c r="A11" t="s">
        <v>201</v>
      </c>
      <c r="B11" t="s">
        <v>567</v>
      </c>
      <c r="C11" t="s">
        <v>568</v>
      </c>
    </row>
    <row r="12" spans="1:3" x14ac:dyDescent="0.25">
      <c r="A12" t="s">
        <v>466</v>
      </c>
      <c r="B12" t="s">
        <v>569</v>
      </c>
      <c r="C12" t="s">
        <v>570</v>
      </c>
    </row>
    <row r="13" spans="1:3" x14ac:dyDescent="0.25">
      <c r="A13" t="s">
        <v>466</v>
      </c>
      <c r="B13" t="s">
        <v>571</v>
      </c>
      <c r="C13" t="s">
        <v>572</v>
      </c>
    </row>
    <row r="14" spans="1:3" x14ac:dyDescent="0.25">
      <c r="A14" t="s">
        <v>499</v>
      </c>
      <c r="B14" t="s">
        <v>527</v>
      </c>
      <c r="C14" t="s">
        <v>526</v>
      </c>
    </row>
    <row r="15" spans="1:3" x14ac:dyDescent="0.25">
      <c r="A15" t="s">
        <v>499</v>
      </c>
      <c r="B15" t="s">
        <v>503</v>
      </c>
      <c r="C15" t="s">
        <v>500</v>
      </c>
    </row>
    <row r="16" spans="1:3" x14ac:dyDescent="0.25">
      <c r="A16" t="s">
        <v>499</v>
      </c>
      <c r="B16" t="s">
        <v>510</v>
      </c>
      <c r="C16" t="s">
        <v>507</v>
      </c>
    </row>
    <row r="17" spans="1:3" x14ac:dyDescent="0.25">
      <c r="A17" t="s">
        <v>466</v>
      </c>
      <c r="B17" t="s">
        <v>488</v>
      </c>
      <c r="C17" t="s">
        <v>486</v>
      </c>
    </row>
    <row r="18" spans="1:3" x14ac:dyDescent="0.25">
      <c r="A18" t="s">
        <v>466</v>
      </c>
      <c r="B18" t="s">
        <v>573</v>
      </c>
      <c r="C18" t="s">
        <v>574</v>
      </c>
    </row>
    <row r="19" spans="1:3" x14ac:dyDescent="0.25">
      <c r="A19" t="s">
        <v>466</v>
      </c>
      <c r="B19" t="s">
        <v>575</v>
      </c>
      <c r="C19" t="s">
        <v>576</v>
      </c>
    </row>
    <row r="20" spans="1:3" x14ac:dyDescent="0.25">
      <c r="A20" t="s">
        <v>466</v>
      </c>
      <c r="B20" t="s">
        <v>485</v>
      </c>
      <c r="C20" t="s">
        <v>484</v>
      </c>
    </row>
    <row r="21" spans="1:3" x14ac:dyDescent="0.25">
      <c r="A21" t="s">
        <v>466</v>
      </c>
      <c r="B21" t="s">
        <v>577</v>
      </c>
      <c r="C21" t="s">
        <v>578</v>
      </c>
    </row>
    <row r="22" spans="1:3" x14ac:dyDescent="0.25">
      <c r="A22" t="s">
        <v>466</v>
      </c>
      <c r="B22" t="s">
        <v>495</v>
      </c>
      <c r="C22" t="s">
        <v>494</v>
      </c>
    </row>
    <row r="23" spans="1:3" x14ac:dyDescent="0.25">
      <c r="A23" t="s">
        <v>88</v>
      </c>
      <c r="B23" t="s">
        <v>105</v>
      </c>
      <c r="C23" t="s">
        <v>102</v>
      </c>
    </row>
    <row r="24" spans="1:3" x14ac:dyDescent="0.25">
      <c r="A24" t="s">
        <v>499</v>
      </c>
      <c r="B24" t="s">
        <v>506</v>
      </c>
      <c r="C24" t="s">
        <v>505</v>
      </c>
    </row>
    <row r="25" spans="1:3" x14ac:dyDescent="0.25">
      <c r="A25" t="s">
        <v>499</v>
      </c>
      <c r="B25" t="s">
        <v>516</v>
      </c>
      <c r="C25" t="s">
        <v>515</v>
      </c>
    </row>
    <row r="26" spans="1:3" x14ac:dyDescent="0.25">
      <c r="A26" t="s">
        <v>499</v>
      </c>
      <c r="B26" t="s">
        <v>1667</v>
      </c>
      <c r="C26" t="s">
        <v>1668</v>
      </c>
    </row>
    <row r="27" spans="1:3" x14ac:dyDescent="0.25">
      <c r="A27" t="s">
        <v>68</v>
      </c>
      <c r="B27" t="s">
        <v>579</v>
      </c>
      <c r="C27" t="s">
        <v>580</v>
      </c>
    </row>
    <row r="28" spans="1:3" x14ac:dyDescent="0.25">
      <c r="A28" t="s">
        <v>499</v>
      </c>
      <c r="B28" t="s">
        <v>518</v>
      </c>
      <c r="C28" t="s">
        <v>517</v>
      </c>
    </row>
    <row r="29" spans="1:3" x14ac:dyDescent="0.25">
      <c r="A29" t="s">
        <v>167</v>
      </c>
      <c r="B29" t="s">
        <v>182</v>
      </c>
      <c r="C29" t="s">
        <v>180</v>
      </c>
    </row>
    <row r="30" spans="1:3" x14ac:dyDescent="0.25">
      <c r="A30" t="s">
        <v>466</v>
      </c>
      <c r="B30" t="s">
        <v>581</v>
      </c>
      <c r="C30" t="s">
        <v>582</v>
      </c>
    </row>
    <row r="31" spans="1:3" x14ac:dyDescent="0.25">
      <c r="A31" t="s">
        <v>88</v>
      </c>
      <c r="B31" t="s">
        <v>95</v>
      </c>
      <c r="C31" t="s">
        <v>94</v>
      </c>
    </row>
    <row r="32" spans="1:3" x14ac:dyDescent="0.25">
      <c r="A32" t="s">
        <v>499</v>
      </c>
      <c r="B32" t="s">
        <v>544</v>
      </c>
      <c r="C32" t="s">
        <v>543</v>
      </c>
    </row>
    <row r="33" spans="1:3" x14ac:dyDescent="0.25">
      <c r="A33" t="s">
        <v>68</v>
      </c>
      <c r="B33" t="s">
        <v>583</v>
      </c>
      <c r="C33" t="s">
        <v>584</v>
      </c>
    </row>
    <row r="34" spans="1:3" x14ac:dyDescent="0.25">
      <c r="A34" t="s">
        <v>201</v>
      </c>
      <c r="B34" t="s">
        <v>294</v>
      </c>
      <c r="C34" t="s">
        <v>292</v>
      </c>
    </row>
    <row r="35" spans="1:3" x14ac:dyDescent="0.25">
      <c r="A35" t="s">
        <v>466</v>
      </c>
      <c r="B35" t="s">
        <v>470</v>
      </c>
      <c r="C35" t="s">
        <v>467</v>
      </c>
    </row>
    <row r="36" spans="1:3" x14ac:dyDescent="0.25">
      <c r="A36" t="s">
        <v>499</v>
      </c>
      <c r="B36" t="s">
        <v>546</v>
      </c>
      <c r="C36" t="s">
        <v>545</v>
      </c>
    </row>
    <row r="37" spans="1:3" x14ac:dyDescent="0.25">
      <c r="A37" t="s">
        <v>68</v>
      </c>
      <c r="B37" t="s">
        <v>585</v>
      </c>
      <c r="C37" t="s">
        <v>586</v>
      </c>
    </row>
    <row r="38" spans="1:3" x14ac:dyDescent="0.25">
      <c r="A38" t="s">
        <v>499</v>
      </c>
      <c r="B38" t="s">
        <v>548</v>
      </c>
      <c r="C38" t="s">
        <v>547</v>
      </c>
    </row>
    <row r="39" spans="1:3" x14ac:dyDescent="0.25">
      <c r="A39" t="s">
        <v>499</v>
      </c>
      <c r="B39" t="s">
        <v>537</v>
      </c>
      <c r="C39" t="s">
        <v>536</v>
      </c>
    </row>
    <row r="40" spans="1:3" x14ac:dyDescent="0.25">
      <c r="A40" t="s">
        <v>499</v>
      </c>
      <c r="B40" t="s">
        <v>534</v>
      </c>
      <c r="C40" t="s">
        <v>533</v>
      </c>
    </row>
    <row r="41" spans="1:3" x14ac:dyDescent="0.25">
      <c r="A41" t="s">
        <v>499</v>
      </c>
      <c r="B41" t="s">
        <v>542</v>
      </c>
      <c r="C41" t="s">
        <v>540</v>
      </c>
    </row>
    <row r="42" spans="1:3" x14ac:dyDescent="0.25">
      <c r="A42" t="s">
        <v>88</v>
      </c>
      <c r="B42" t="s">
        <v>92</v>
      </c>
      <c r="C42" t="s">
        <v>89</v>
      </c>
    </row>
    <row r="43" spans="1:3" x14ac:dyDescent="0.25">
      <c r="A43" t="s">
        <v>466</v>
      </c>
      <c r="B43" t="s">
        <v>482</v>
      </c>
      <c r="C43" t="s">
        <v>480</v>
      </c>
    </row>
    <row r="44" spans="1:3" x14ac:dyDescent="0.25">
      <c r="A44" t="s">
        <v>167</v>
      </c>
      <c r="B44" t="s">
        <v>587</v>
      </c>
      <c r="C44" t="s">
        <v>588</v>
      </c>
    </row>
    <row r="45" spans="1:3" x14ac:dyDescent="0.25">
      <c r="A45" t="s">
        <v>167</v>
      </c>
      <c r="B45" t="s">
        <v>589</v>
      </c>
      <c r="C45" t="s">
        <v>590</v>
      </c>
    </row>
    <row r="46" spans="1:3" x14ac:dyDescent="0.25">
      <c r="A46" t="s">
        <v>499</v>
      </c>
      <c r="B46" t="s">
        <v>539</v>
      </c>
      <c r="C46" t="s">
        <v>538</v>
      </c>
    </row>
    <row r="47" spans="1:3" x14ac:dyDescent="0.25">
      <c r="A47" t="s">
        <v>68</v>
      </c>
      <c r="B47" t="s">
        <v>591</v>
      </c>
      <c r="C47" t="s">
        <v>592</v>
      </c>
    </row>
    <row r="48" spans="1:3" x14ac:dyDescent="0.25">
      <c r="A48" t="s">
        <v>167</v>
      </c>
      <c r="B48" t="s">
        <v>593</v>
      </c>
      <c r="C48" t="s">
        <v>594</v>
      </c>
    </row>
    <row r="49" spans="1:3" x14ac:dyDescent="0.25">
      <c r="A49" t="s">
        <v>68</v>
      </c>
      <c r="B49" t="s">
        <v>595</v>
      </c>
      <c r="C49" t="s">
        <v>596</v>
      </c>
    </row>
    <row r="50" spans="1:3" x14ac:dyDescent="0.25">
      <c r="A50" t="s">
        <v>68</v>
      </c>
      <c r="B50" t="s">
        <v>597</v>
      </c>
      <c r="C50" t="s">
        <v>598</v>
      </c>
    </row>
    <row r="51" spans="1:3" x14ac:dyDescent="0.25">
      <c r="A51" t="s">
        <v>68</v>
      </c>
      <c r="B51" t="s">
        <v>599</v>
      </c>
      <c r="C51" t="s">
        <v>600</v>
      </c>
    </row>
    <row r="52" spans="1:3" x14ac:dyDescent="0.25">
      <c r="A52" t="s">
        <v>194</v>
      </c>
      <c r="B52" t="s">
        <v>195</v>
      </c>
      <c r="C52" t="s">
        <v>194</v>
      </c>
    </row>
    <row r="53" spans="1:3" x14ac:dyDescent="0.25">
      <c r="A53" t="s">
        <v>68</v>
      </c>
      <c r="B53" t="s">
        <v>601</v>
      </c>
      <c r="C53" t="s">
        <v>602</v>
      </c>
    </row>
    <row r="54" spans="1:3" x14ac:dyDescent="0.25">
      <c r="A54" t="s">
        <v>68</v>
      </c>
      <c r="B54" t="s">
        <v>176</v>
      </c>
      <c r="C54" t="s">
        <v>175</v>
      </c>
    </row>
    <row r="55" spans="1:3" x14ac:dyDescent="0.25">
      <c r="A55" t="s">
        <v>167</v>
      </c>
      <c r="B55" t="s">
        <v>184</v>
      </c>
      <c r="C55" t="s">
        <v>183</v>
      </c>
    </row>
    <row r="56" spans="1:3" x14ac:dyDescent="0.25">
      <c r="A56" t="s">
        <v>201</v>
      </c>
      <c r="B56" t="s">
        <v>214</v>
      </c>
      <c r="C56" t="s">
        <v>211</v>
      </c>
    </row>
    <row r="57" spans="1:3" x14ac:dyDescent="0.25">
      <c r="A57" t="s">
        <v>499</v>
      </c>
      <c r="B57" t="s">
        <v>552</v>
      </c>
      <c r="C57" t="s">
        <v>551</v>
      </c>
    </row>
    <row r="58" spans="1:3" x14ac:dyDescent="0.25">
      <c r="A58" t="s">
        <v>201</v>
      </c>
      <c r="B58" t="s">
        <v>603</v>
      </c>
      <c r="C58" t="s">
        <v>604</v>
      </c>
    </row>
    <row r="59" spans="1:3" x14ac:dyDescent="0.25">
      <c r="A59" t="s">
        <v>499</v>
      </c>
      <c r="B59" t="s">
        <v>532</v>
      </c>
      <c r="C59" t="s">
        <v>531</v>
      </c>
    </row>
    <row r="60" spans="1:3" x14ac:dyDescent="0.25">
      <c r="A60" t="s">
        <v>167</v>
      </c>
      <c r="B60" t="s">
        <v>173</v>
      </c>
      <c r="C60" t="s">
        <v>170</v>
      </c>
    </row>
    <row r="61" spans="1:3" x14ac:dyDescent="0.25">
      <c r="A61" t="s">
        <v>201</v>
      </c>
      <c r="B61" t="s">
        <v>404</v>
      </c>
      <c r="C61" t="s">
        <v>402</v>
      </c>
    </row>
    <row r="62" spans="1:3" x14ac:dyDescent="0.25">
      <c r="A62" t="s">
        <v>201</v>
      </c>
      <c r="B62" t="s">
        <v>407</v>
      </c>
      <c r="C62" t="s">
        <v>406</v>
      </c>
    </row>
    <row r="63" spans="1:3" x14ac:dyDescent="0.25">
      <c r="A63" t="s">
        <v>201</v>
      </c>
      <c r="B63" t="s">
        <v>345</v>
      </c>
      <c r="C63" t="s">
        <v>343</v>
      </c>
    </row>
    <row r="64" spans="1:3" x14ac:dyDescent="0.25">
      <c r="A64" t="s">
        <v>201</v>
      </c>
      <c r="B64" t="s">
        <v>443</v>
      </c>
      <c r="C64" t="s">
        <v>442</v>
      </c>
    </row>
    <row r="65" spans="1:3" x14ac:dyDescent="0.25">
      <c r="A65" t="s">
        <v>201</v>
      </c>
      <c r="B65" t="s">
        <v>234</v>
      </c>
      <c r="C65" t="s">
        <v>232</v>
      </c>
    </row>
    <row r="66" spans="1:3" x14ac:dyDescent="0.25">
      <c r="A66" t="s">
        <v>499</v>
      </c>
      <c r="B66" t="s">
        <v>514</v>
      </c>
      <c r="C66" t="s">
        <v>513</v>
      </c>
    </row>
    <row r="67" spans="1:3" x14ac:dyDescent="0.25">
      <c r="A67" t="s">
        <v>201</v>
      </c>
      <c r="B67" t="s">
        <v>321</v>
      </c>
      <c r="C67" t="s">
        <v>320</v>
      </c>
    </row>
    <row r="68" spans="1:3" x14ac:dyDescent="0.25">
      <c r="A68" t="s">
        <v>201</v>
      </c>
      <c r="B68" t="s">
        <v>210</v>
      </c>
      <c r="C68" t="s">
        <v>208</v>
      </c>
    </row>
    <row r="69" spans="1:3" x14ac:dyDescent="0.25">
      <c r="A69" t="s">
        <v>201</v>
      </c>
      <c r="B69" t="s">
        <v>205</v>
      </c>
      <c r="C69" t="s">
        <v>202</v>
      </c>
    </row>
    <row r="70" spans="1:3" x14ac:dyDescent="0.25">
      <c r="A70" t="s">
        <v>167</v>
      </c>
      <c r="B70" t="s">
        <v>179</v>
      </c>
      <c r="C70" t="s">
        <v>177</v>
      </c>
    </row>
    <row r="71" spans="1:3" x14ac:dyDescent="0.25">
      <c r="A71" t="s">
        <v>201</v>
      </c>
      <c r="B71" t="s">
        <v>225</v>
      </c>
      <c r="C71" t="s">
        <v>223</v>
      </c>
    </row>
    <row r="72" spans="1:3" x14ac:dyDescent="0.25">
      <c r="A72" t="s">
        <v>68</v>
      </c>
      <c r="B72" t="s">
        <v>307</v>
      </c>
      <c r="C72" t="s">
        <v>305</v>
      </c>
    </row>
    <row r="73" spans="1:3" x14ac:dyDescent="0.25">
      <c r="A73" t="s">
        <v>88</v>
      </c>
      <c r="B73" t="s">
        <v>108</v>
      </c>
      <c r="C73" t="s">
        <v>107</v>
      </c>
    </row>
    <row r="74" spans="1:3" x14ac:dyDescent="0.25">
      <c r="A74" t="s">
        <v>466</v>
      </c>
      <c r="B74" t="s">
        <v>479</v>
      </c>
      <c r="C74" t="s">
        <v>310</v>
      </c>
    </row>
    <row r="75" spans="1:3" x14ac:dyDescent="0.25">
      <c r="A75" t="s">
        <v>201</v>
      </c>
      <c r="B75" t="s">
        <v>325</v>
      </c>
      <c r="C75" t="s">
        <v>324</v>
      </c>
    </row>
    <row r="76" spans="1:3" x14ac:dyDescent="0.25">
      <c r="A76" t="s">
        <v>167</v>
      </c>
      <c r="B76" t="s">
        <v>169</v>
      </c>
      <c r="C76" t="s">
        <v>168</v>
      </c>
    </row>
    <row r="77" spans="1:3" x14ac:dyDescent="0.25">
      <c r="A77" t="s">
        <v>201</v>
      </c>
      <c r="B77" t="s">
        <v>323</v>
      </c>
      <c r="C77" t="s">
        <v>322</v>
      </c>
    </row>
    <row r="78" spans="1:3" x14ac:dyDescent="0.25">
      <c r="A78" t="s">
        <v>201</v>
      </c>
      <c r="B78" t="s">
        <v>329</v>
      </c>
      <c r="C78" t="s">
        <v>328</v>
      </c>
    </row>
    <row r="79" spans="1:3" x14ac:dyDescent="0.25">
      <c r="A79" t="s">
        <v>201</v>
      </c>
      <c r="B79" t="s">
        <v>302</v>
      </c>
      <c r="C79" t="s">
        <v>605</v>
      </c>
    </row>
    <row r="80" spans="1:3" x14ac:dyDescent="0.25">
      <c r="A80" t="s">
        <v>118</v>
      </c>
      <c r="B80" t="s">
        <v>82</v>
      </c>
      <c r="C80" t="s">
        <v>124</v>
      </c>
    </row>
    <row r="81" spans="1:3" x14ac:dyDescent="0.25">
      <c r="A81" t="s">
        <v>118</v>
      </c>
      <c r="B81" t="s">
        <v>138</v>
      </c>
      <c r="C81" t="s">
        <v>137</v>
      </c>
    </row>
    <row r="82" spans="1:3" x14ac:dyDescent="0.25">
      <c r="A82" t="s">
        <v>118</v>
      </c>
      <c r="B82" t="s">
        <v>140</v>
      </c>
      <c r="C82" t="s">
        <v>139</v>
      </c>
    </row>
    <row r="83" spans="1:3" x14ac:dyDescent="0.25">
      <c r="A83" t="s">
        <v>118</v>
      </c>
      <c r="B83" t="s">
        <v>144</v>
      </c>
      <c r="C83" t="s">
        <v>143</v>
      </c>
    </row>
    <row r="84" spans="1:3" x14ac:dyDescent="0.25">
      <c r="A84" t="s">
        <v>118</v>
      </c>
      <c r="B84" t="s">
        <v>142</v>
      </c>
      <c r="C84" t="s">
        <v>141</v>
      </c>
    </row>
    <row r="85" spans="1:3" x14ac:dyDescent="0.25">
      <c r="A85" t="s">
        <v>118</v>
      </c>
      <c r="B85" t="s">
        <v>135</v>
      </c>
      <c r="C85" t="s">
        <v>133</v>
      </c>
    </row>
    <row r="86" spans="1:3" x14ac:dyDescent="0.25">
      <c r="A86" t="s">
        <v>118</v>
      </c>
      <c r="B86" t="s">
        <v>606</v>
      </c>
      <c r="C86" t="s">
        <v>607</v>
      </c>
    </row>
    <row r="87" spans="1:3" x14ac:dyDescent="0.25">
      <c r="A87" t="s">
        <v>160</v>
      </c>
      <c r="B87" t="s">
        <v>162</v>
      </c>
      <c r="C87" t="s">
        <v>161</v>
      </c>
    </row>
    <row r="88" spans="1:3" x14ac:dyDescent="0.25">
      <c r="A88" t="s">
        <v>608</v>
      </c>
      <c r="B88" t="s">
        <v>609</v>
      </c>
      <c r="C88" t="s">
        <v>496</v>
      </c>
    </row>
    <row r="89" spans="1:3" x14ac:dyDescent="0.25">
      <c r="A89" t="s">
        <v>187</v>
      </c>
      <c r="B89" t="s">
        <v>191</v>
      </c>
      <c r="C89" t="s">
        <v>188</v>
      </c>
    </row>
    <row r="90" spans="1:3" x14ac:dyDescent="0.25">
      <c r="A90" t="s">
        <v>499</v>
      </c>
      <c r="B90" t="s">
        <v>529</v>
      </c>
      <c r="C90" t="s">
        <v>519</v>
      </c>
    </row>
    <row r="91" spans="1:3" x14ac:dyDescent="0.25">
      <c r="A91" t="s">
        <v>466</v>
      </c>
      <c r="B91" t="s">
        <v>476</v>
      </c>
      <c r="C91" t="s">
        <v>475</v>
      </c>
    </row>
    <row r="92" spans="1:3" x14ac:dyDescent="0.25">
      <c r="A92" t="s">
        <v>610</v>
      </c>
      <c r="B92" t="s">
        <v>611</v>
      </c>
      <c r="C92" t="s">
        <v>612</v>
      </c>
    </row>
    <row r="93" spans="1:3" x14ac:dyDescent="0.25">
      <c r="A93" t="s">
        <v>68</v>
      </c>
      <c r="B93" t="s">
        <v>1669</v>
      </c>
      <c r="C93" t="s">
        <v>1670</v>
      </c>
    </row>
    <row r="94" spans="1:3" x14ac:dyDescent="0.25">
      <c r="A94" t="s">
        <v>118</v>
      </c>
      <c r="B94" t="s">
        <v>127</v>
      </c>
      <c r="C94" t="s">
        <v>126</v>
      </c>
    </row>
    <row r="95" spans="1:3" x14ac:dyDescent="0.25">
      <c r="A95" t="s">
        <v>68</v>
      </c>
      <c r="B95" t="s">
        <v>613</v>
      </c>
      <c r="C95" t="s">
        <v>614</v>
      </c>
    </row>
    <row r="96" spans="1:3" x14ac:dyDescent="0.25">
      <c r="A96" t="s">
        <v>118</v>
      </c>
      <c r="B96" t="s">
        <v>132</v>
      </c>
      <c r="C96" t="s">
        <v>131</v>
      </c>
    </row>
    <row r="97" spans="1:3" x14ac:dyDescent="0.25">
      <c r="A97" t="s">
        <v>68</v>
      </c>
      <c r="B97" t="s">
        <v>615</v>
      </c>
      <c r="C97" t="s">
        <v>616</v>
      </c>
    </row>
    <row r="98" spans="1:3" x14ac:dyDescent="0.25">
      <c r="A98" t="s">
        <v>68</v>
      </c>
      <c r="B98" t="s">
        <v>617</v>
      </c>
      <c r="C98" t="s">
        <v>618</v>
      </c>
    </row>
    <row r="99" spans="1:3" x14ac:dyDescent="0.25">
      <c r="A99" t="s">
        <v>110</v>
      </c>
      <c r="B99" t="s">
        <v>945</v>
      </c>
      <c r="C99" t="s">
        <v>1671</v>
      </c>
    </row>
    <row r="100" spans="1:3" x14ac:dyDescent="0.25">
      <c r="A100" t="s">
        <v>118</v>
      </c>
      <c r="B100" t="s">
        <v>619</v>
      </c>
      <c r="C100" t="s">
        <v>620</v>
      </c>
    </row>
    <row r="101" spans="1:3" x14ac:dyDescent="0.25">
      <c r="A101" t="s">
        <v>110</v>
      </c>
      <c r="B101" t="s">
        <v>111</v>
      </c>
      <c r="C101" t="s">
        <v>110</v>
      </c>
    </row>
    <row r="102" spans="1:3" x14ac:dyDescent="0.25">
      <c r="A102" t="s">
        <v>68</v>
      </c>
      <c r="B102" t="s">
        <v>86</v>
      </c>
      <c r="C102" t="s">
        <v>84</v>
      </c>
    </row>
    <row r="103" spans="1:3" x14ac:dyDescent="0.25">
      <c r="A103" t="s">
        <v>118</v>
      </c>
      <c r="B103" t="s">
        <v>621</v>
      </c>
      <c r="C103" t="s">
        <v>622</v>
      </c>
    </row>
    <row r="104" spans="1:3" x14ac:dyDescent="0.25">
      <c r="A104" t="s">
        <v>167</v>
      </c>
      <c r="B104" t="s">
        <v>186</v>
      </c>
      <c r="C104" t="s">
        <v>185</v>
      </c>
    </row>
    <row r="105" spans="1:3" x14ac:dyDescent="0.25">
      <c r="A105" t="s">
        <v>118</v>
      </c>
      <c r="B105" t="s">
        <v>129</v>
      </c>
      <c r="C105" t="s">
        <v>128</v>
      </c>
    </row>
    <row r="106" spans="1:3" x14ac:dyDescent="0.25">
      <c r="A106" t="s">
        <v>623</v>
      </c>
      <c r="B106" t="s">
        <v>624</v>
      </c>
      <c r="C106" t="s">
        <v>623</v>
      </c>
    </row>
    <row r="107" spans="1:3" x14ac:dyDescent="0.25">
      <c r="A107" t="s">
        <v>118</v>
      </c>
      <c r="B107" t="s">
        <v>122</v>
      </c>
      <c r="C107" t="s">
        <v>119</v>
      </c>
    </row>
    <row r="108" spans="1:3" x14ac:dyDescent="0.25">
      <c r="A108" t="s">
        <v>68</v>
      </c>
      <c r="B108" t="s">
        <v>1840</v>
      </c>
      <c r="C108" t="s">
        <v>1841</v>
      </c>
    </row>
    <row r="109" spans="1:3" x14ac:dyDescent="0.25">
      <c r="A109" t="s">
        <v>68</v>
      </c>
      <c r="B109" t="s">
        <v>625</v>
      </c>
      <c r="C109" t="s">
        <v>626</v>
      </c>
    </row>
  </sheetData>
  <phoneticPr fontId="26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A5"/>
  <sheetViews>
    <sheetView workbookViewId="0">
      <selection activeCell="NG25" sqref="NG25"/>
    </sheetView>
  </sheetViews>
  <sheetFormatPr defaultRowHeight="15" x14ac:dyDescent="0.25"/>
  <cols>
    <col min="1" max="1" width="11.140625" bestFit="1" customWidth="1"/>
  </cols>
  <sheetData>
    <row r="1" spans="1:1" x14ac:dyDescent="0.25">
      <c r="A1" t="s">
        <v>627</v>
      </c>
    </row>
    <row r="2" spans="1:1" x14ac:dyDescent="0.25">
      <c r="A2" t="s">
        <v>67</v>
      </c>
    </row>
    <row r="3" spans="1:1" x14ac:dyDescent="0.25">
      <c r="A3" t="s">
        <v>200</v>
      </c>
    </row>
    <row r="4" spans="1:1" x14ac:dyDescent="0.25">
      <c r="A4" t="s">
        <v>80</v>
      </c>
    </row>
    <row r="5" spans="1:1" x14ac:dyDescent="0.25">
      <c r="A5" t="s">
        <v>291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D12"/>
  <sheetViews>
    <sheetView workbookViewId="0">
      <selection activeCell="NG25" sqref="NG25"/>
    </sheetView>
  </sheetViews>
  <sheetFormatPr defaultRowHeight="15" x14ac:dyDescent="0.25"/>
  <cols>
    <col min="1" max="1" width="9.5703125" bestFit="1" customWidth="1"/>
    <col min="2" max="2" width="11.140625" bestFit="1" customWidth="1"/>
    <col min="3" max="3" width="12.28515625" bestFit="1" customWidth="1"/>
    <col min="4" max="4" width="10.28515625" bestFit="1" customWidth="1"/>
    <col min="5" max="5" width="30.140625" bestFit="1" customWidth="1"/>
    <col min="6" max="6" width="30.5703125" bestFit="1" customWidth="1"/>
    <col min="7" max="7" width="26.42578125" bestFit="1" customWidth="1"/>
    <col min="8" max="8" width="29.28515625" bestFit="1" customWidth="1"/>
    <col min="9" max="9" width="26.140625" bestFit="1" customWidth="1"/>
    <col min="10" max="10" width="26.85546875" bestFit="1" customWidth="1"/>
    <col min="11" max="11" width="28.28515625" bestFit="1" customWidth="1"/>
    <col min="12" max="12" width="27.140625" bestFit="1" customWidth="1"/>
    <col min="13" max="13" width="27.28515625" bestFit="1" customWidth="1"/>
    <col min="14" max="14" width="11.85546875" bestFit="1" customWidth="1"/>
    <col min="15" max="15" width="11.140625" bestFit="1" customWidth="1"/>
    <col min="16" max="16" width="9.5703125" bestFit="1" customWidth="1"/>
    <col min="17" max="17" width="12.28515625" bestFit="1" customWidth="1"/>
    <col min="18" max="18" width="10.28515625" bestFit="1" customWidth="1"/>
    <col min="19" max="19" width="11.140625" bestFit="1" customWidth="1"/>
    <col min="20" max="20" width="22.28515625" bestFit="1" customWidth="1"/>
    <col min="21" max="21" width="20.28515625" bestFit="1" customWidth="1"/>
    <col min="22" max="22" width="13.7109375" bestFit="1" customWidth="1"/>
    <col min="23" max="23" width="16.7109375" customWidth="1"/>
    <col min="24" max="24" width="4.28515625" bestFit="1" customWidth="1"/>
    <col min="25" max="25" width="4.28515625" customWidth="1"/>
  </cols>
  <sheetData>
    <row r="1" spans="1:4" x14ac:dyDescent="0.25">
      <c r="A1" t="s">
        <v>67</v>
      </c>
      <c r="B1" t="s">
        <v>80</v>
      </c>
      <c r="C1" t="s">
        <v>200</v>
      </c>
      <c r="D1" t="s">
        <v>291</v>
      </c>
    </row>
    <row r="2" spans="1:4" x14ac:dyDescent="0.25">
      <c r="A2" t="s">
        <v>68</v>
      </c>
      <c r="B2" t="s">
        <v>118</v>
      </c>
      <c r="C2" t="s">
        <v>201</v>
      </c>
      <c r="D2" t="s">
        <v>201</v>
      </c>
    </row>
    <row r="3" spans="1:4" x14ac:dyDescent="0.25">
      <c r="A3" t="s">
        <v>194</v>
      </c>
      <c r="B3" t="s">
        <v>201</v>
      </c>
    </row>
    <row r="4" spans="1:4" x14ac:dyDescent="0.25">
      <c r="A4" t="s">
        <v>88</v>
      </c>
    </row>
    <row r="5" spans="1:4" x14ac:dyDescent="0.25">
      <c r="A5" t="s">
        <v>110</v>
      </c>
    </row>
    <row r="6" spans="1:4" x14ac:dyDescent="0.25">
      <c r="A6" t="s">
        <v>118</v>
      </c>
    </row>
    <row r="7" spans="1:4" x14ac:dyDescent="0.25">
      <c r="A7" t="s">
        <v>160</v>
      </c>
    </row>
    <row r="8" spans="1:4" x14ac:dyDescent="0.25">
      <c r="A8" t="s">
        <v>167</v>
      </c>
    </row>
    <row r="9" spans="1:4" x14ac:dyDescent="0.25">
      <c r="A9" t="s">
        <v>187</v>
      </c>
    </row>
    <row r="10" spans="1:4" x14ac:dyDescent="0.25">
      <c r="A10" t="s">
        <v>201</v>
      </c>
    </row>
    <row r="11" spans="1:4" x14ac:dyDescent="0.25">
      <c r="A11" t="s">
        <v>466</v>
      </c>
    </row>
    <row r="12" spans="1:4" x14ac:dyDescent="0.25">
      <c r="A12" t="s">
        <v>499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O21"/>
  <sheetViews>
    <sheetView workbookViewId="0">
      <selection activeCell="NG25" sqref="NG25"/>
    </sheetView>
  </sheetViews>
  <sheetFormatPr defaultRowHeight="15" x14ac:dyDescent="0.25"/>
  <cols>
    <col min="1" max="1" width="28.140625" bestFit="1" customWidth="1"/>
    <col min="2" max="2" width="13.42578125" bestFit="1" customWidth="1"/>
    <col min="3" max="3" width="26.85546875" bestFit="1" customWidth="1"/>
    <col min="4" max="4" width="16.140625" bestFit="1" customWidth="1"/>
    <col min="5" max="5" width="30.140625" bestFit="1" customWidth="1"/>
    <col min="6" max="6" width="29" bestFit="1" customWidth="1"/>
    <col min="7" max="7" width="27.28515625" bestFit="1" customWidth="1"/>
    <col min="8" max="8" width="28.28515625" bestFit="1" customWidth="1"/>
    <col min="9" max="9" width="27.140625" bestFit="1" customWidth="1"/>
    <col min="10" max="10" width="30.5703125" bestFit="1" customWidth="1"/>
    <col min="11" max="11" width="24.7109375" bestFit="1" customWidth="1"/>
    <col min="12" max="12" width="17.28515625" bestFit="1" customWidth="1"/>
    <col min="13" max="13" width="26" bestFit="1" customWidth="1"/>
    <col min="14" max="14" width="26.140625" bestFit="1" customWidth="1"/>
    <col min="15" max="15" width="29.28515625" bestFit="1" customWidth="1"/>
    <col min="16" max="16" width="27.140625" bestFit="1" customWidth="1"/>
    <col min="17" max="17" width="29.28515625" bestFit="1" customWidth="1"/>
    <col min="18" max="18" width="37.140625" bestFit="1" customWidth="1"/>
    <col min="19" max="19" width="32.85546875" bestFit="1" customWidth="1"/>
    <col min="20" max="20" width="37.28515625" bestFit="1" customWidth="1"/>
    <col min="21" max="21" width="30.42578125" bestFit="1" customWidth="1"/>
    <col min="22" max="22" width="35.7109375" bestFit="1" customWidth="1"/>
    <col min="23" max="23" width="30.42578125" bestFit="1" customWidth="1"/>
    <col min="24" max="26" width="25.28515625" bestFit="1" customWidth="1"/>
    <col min="27" max="27" width="26.7109375" bestFit="1" customWidth="1"/>
    <col min="28" max="28" width="36.28515625" bestFit="1" customWidth="1"/>
    <col min="29" max="29" width="25.28515625" bestFit="1" customWidth="1"/>
    <col min="30" max="30" width="36.85546875" bestFit="1" customWidth="1"/>
    <col min="31" max="31" width="38.5703125" bestFit="1" customWidth="1"/>
    <col min="32" max="32" width="29.28515625" bestFit="1" customWidth="1"/>
    <col min="33" max="33" width="26" bestFit="1" customWidth="1"/>
    <col min="34" max="34" width="24.7109375" bestFit="1" customWidth="1"/>
    <col min="35" max="35" width="30" bestFit="1" customWidth="1"/>
    <col min="36" max="36" width="27.140625" bestFit="1" customWidth="1"/>
    <col min="37" max="37" width="34.7109375" bestFit="1" customWidth="1"/>
    <col min="38" max="38" width="30.28515625" bestFit="1" customWidth="1"/>
    <col min="39" max="41" width="26" bestFit="1" customWidth="1"/>
    <col min="42" max="42" width="27" bestFit="1" customWidth="1"/>
    <col min="43" max="44" width="19.5703125" bestFit="1" customWidth="1"/>
    <col min="45" max="45" width="22" bestFit="1" customWidth="1"/>
    <col min="46" max="47" width="26" bestFit="1" customWidth="1"/>
    <col min="48" max="48" width="30.85546875" bestFit="1" customWidth="1"/>
    <col min="49" max="49" width="32.42578125" bestFit="1" customWidth="1"/>
    <col min="50" max="50" width="36.140625" bestFit="1" customWidth="1"/>
    <col min="51" max="51" width="35.5703125" bestFit="1" customWidth="1"/>
    <col min="52" max="52" width="31.85546875" bestFit="1" customWidth="1"/>
    <col min="53" max="53" width="27.7109375" bestFit="1" customWidth="1"/>
    <col min="54" max="54" width="34.5703125" bestFit="1" customWidth="1"/>
    <col min="55" max="55" width="35.85546875" bestFit="1" customWidth="1"/>
    <col min="56" max="56" width="18.140625" bestFit="1" customWidth="1"/>
    <col min="57" max="57" width="19.140625" bestFit="1" customWidth="1"/>
    <col min="58" max="58" width="28.28515625" bestFit="1" customWidth="1"/>
    <col min="59" max="59" width="20.42578125" bestFit="1" customWidth="1"/>
    <col min="60" max="60" width="29.7109375" bestFit="1" customWidth="1"/>
    <col min="61" max="61" width="27.85546875" bestFit="1" customWidth="1"/>
    <col min="62" max="62" width="31.7109375" bestFit="1" customWidth="1"/>
    <col min="63" max="63" width="26.85546875" bestFit="1" customWidth="1"/>
    <col min="64" max="64" width="37" bestFit="1" customWidth="1"/>
    <col min="65" max="65" width="35" bestFit="1" customWidth="1"/>
    <col min="66" max="66" width="29" bestFit="1" customWidth="1"/>
    <col min="67" max="67" width="29.85546875" bestFit="1" customWidth="1"/>
    <col min="68" max="68" width="32.28515625" bestFit="1" customWidth="1"/>
    <col min="69" max="69" width="29" bestFit="1" customWidth="1"/>
    <col min="70" max="70" width="28.42578125" bestFit="1" customWidth="1"/>
    <col min="71" max="71" width="29.85546875" bestFit="1" customWidth="1"/>
    <col min="72" max="72" width="34" bestFit="1" customWidth="1"/>
    <col min="73" max="73" width="29.5703125" bestFit="1" customWidth="1"/>
    <col min="74" max="74" width="38.140625" bestFit="1" customWidth="1"/>
    <col min="75" max="75" width="25.140625" bestFit="1" customWidth="1"/>
    <col min="76" max="76" width="37.5703125" bestFit="1" customWidth="1"/>
    <col min="77" max="77" width="37.140625" bestFit="1" customWidth="1"/>
    <col min="78" max="78" width="35.42578125" bestFit="1" customWidth="1"/>
    <col min="79" max="79" width="35.7109375" bestFit="1" customWidth="1"/>
    <col min="80" max="80" width="26" bestFit="1" customWidth="1"/>
    <col min="81" max="81" width="27.42578125" bestFit="1" customWidth="1"/>
    <col min="82" max="82" width="35.85546875" bestFit="1" customWidth="1"/>
    <col min="83" max="83" width="35.5703125" bestFit="1" customWidth="1"/>
    <col min="84" max="84" width="25.5703125" bestFit="1" customWidth="1"/>
    <col min="85" max="85" width="29.140625" bestFit="1" customWidth="1"/>
    <col min="86" max="86" width="19.140625" bestFit="1" customWidth="1"/>
    <col min="87" max="87" width="26.85546875" bestFit="1" customWidth="1"/>
    <col min="88" max="88" width="36.85546875" bestFit="1" customWidth="1"/>
    <col min="89" max="89" width="29" bestFit="1" customWidth="1"/>
    <col min="90" max="90" width="30.140625" bestFit="1" customWidth="1"/>
    <col min="91" max="91" width="24.7109375" bestFit="1" customWidth="1"/>
    <col min="92" max="92" width="26" bestFit="1" customWidth="1"/>
    <col min="93" max="93" width="30.5703125" bestFit="1" customWidth="1"/>
    <col min="94" max="94" width="26.42578125" bestFit="1" customWidth="1"/>
    <col min="95" max="95" width="17.28515625" bestFit="1" customWidth="1"/>
    <col min="96" max="96" width="29.28515625" bestFit="1" customWidth="1"/>
    <col min="97" max="97" width="22.42578125" bestFit="1" customWidth="1"/>
    <col min="98" max="98" width="29.28515625" bestFit="1" customWidth="1"/>
    <col min="99" max="99" width="26.85546875" bestFit="1" customWidth="1"/>
    <col min="100" max="100" width="23.7109375" bestFit="1" customWidth="1"/>
    <col min="101" max="101" width="28.28515625" bestFit="1" customWidth="1"/>
    <col min="102" max="102" width="27.140625" bestFit="1" customWidth="1"/>
    <col min="103" max="103" width="27.28515625" bestFit="1" customWidth="1"/>
    <col min="104" max="104" width="16.140625" bestFit="1" customWidth="1"/>
    <col min="105" max="105" width="11.7109375" bestFit="1" customWidth="1"/>
    <col min="106" max="106" width="27.28515625" customWidth="1"/>
    <col min="107" max="107" width="29.28515625" bestFit="1" customWidth="1"/>
    <col min="108" max="109" width="30.5703125" bestFit="1" customWidth="1"/>
    <col min="110" max="110" width="18.85546875" bestFit="1" customWidth="1"/>
    <col min="111" max="114" width="7.7109375" bestFit="1" customWidth="1"/>
    <col min="115" max="116" width="7.7109375" customWidth="1"/>
  </cols>
  <sheetData>
    <row r="1" spans="1:15" x14ac:dyDescent="0.25">
      <c r="A1" t="s">
        <v>628</v>
      </c>
      <c r="B1" t="s">
        <v>1758</v>
      </c>
      <c r="C1" t="s">
        <v>629</v>
      </c>
      <c r="D1" t="s">
        <v>630</v>
      </c>
      <c r="E1" t="s">
        <v>631</v>
      </c>
      <c r="F1" t="s">
        <v>632</v>
      </c>
      <c r="G1" t="s">
        <v>633</v>
      </c>
      <c r="H1" t="s">
        <v>634</v>
      </c>
      <c r="I1" t="s">
        <v>635</v>
      </c>
      <c r="J1" t="s">
        <v>636</v>
      </c>
      <c r="K1" t="s">
        <v>639</v>
      </c>
      <c r="L1" t="s">
        <v>637</v>
      </c>
      <c r="M1" t="s">
        <v>638</v>
      </c>
      <c r="N1" t="s">
        <v>640</v>
      </c>
      <c r="O1" t="s">
        <v>641</v>
      </c>
    </row>
    <row r="2" spans="1:15" x14ac:dyDescent="0.25">
      <c r="A2" t="s">
        <v>175</v>
      </c>
      <c r="B2" t="s">
        <v>194</v>
      </c>
      <c r="C2" t="s">
        <v>94</v>
      </c>
      <c r="D2" t="s">
        <v>159</v>
      </c>
      <c r="E2" t="s">
        <v>126</v>
      </c>
      <c r="F2" t="s">
        <v>143</v>
      </c>
      <c r="G2" t="s">
        <v>161</v>
      </c>
      <c r="H2" t="s">
        <v>177</v>
      </c>
      <c r="I2" t="s">
        <v>188</v>
      </c>
      <c r="J2" t="s">
        <v>208</v>
      </c>
      <c r="K2" t="s">
        <v>320</v>
      </c>
      <c r="L2" t="s">
        <v>292</v>
      </c>
      <c r="M2" t="s">
        <v>208</v>
      </c>
      <c r="N2" t="s">
        <v>310</v>
      </c>
      <c r="O2" t="s">
        <v>513</v>
      </c>
    </row>
    <row r="3" spans="1:15" x14ac:dyDescent="0.25">
      <c r="A3" t="s">
        <v>84</v>
      </c>
      <c r="C3" t="s">
        <v>102</v>
      </c>
      <c r="D3" t="s">
        <v>110</v>
      </c>
      <c r="E3" t="s">
        <v>131</v>
      </c>
      <c r="H3" t="s">
        <v>170</v>
      </c>
      <c r="J3" t="s">
        <v>202</v>
      </c>
      <c r="K3" t="s">
        <v>208</v>
      </c>
      <c r="M3" t="s">
        <v>211</v>
      </c>
      <c r="N3" t="s">
        <v>496</v>
      </c>
      <c r="O3" t="s">
        <v>519</v>
      </c>
    </row>
    <row r="4" spans="1:15" x14ac:dyDescent="0.25">
      <c r="A4" t="s">
        <v>602</v>
      </c>
      <c r="E4" t="s">
        <v>124</v>
      </c>
      <c r="H4" t="s">
        <v>183</v>
      </c>
      <c r="J4" t="s">
        <v>232</v>
      </c>
      <c r="M4" t="s">
        <v>299</v>
      </c>
      <c r="N4" t="s">
        <v>489</v>
      </c>
      <c r="O4" t="s">
        <v>517</v>
      </c>
    </row>
    <row r="5" spans="1:15" x14ac:dyDescent="0.25">
      <c r="A5" t="s">
        <v>305</v>
      </c>
      <c r="E5" t="s">
        <v>141</v>
      </c>
      <c r="H5" t="s">
        <v>185</v>
      </c>
      <c r="J5" t="s">
        <v>324</v>
      </c>
      <c r="M5" t="s">
        <v>320</v>
      </c>
      <c r="N5" t="s">
        <v>492</v>
      </c>
      <c r="O5" t="s">
        <v>551</v>
      </c>
    </row>
    <row r="6" spans="1:15" x14ac:dyDescent="0.25">
      <c r="E6" t="s">
        <v>143</v>
      </c>
      <c r="H6" t="s">
        <v>180</v>
      </c>
      <c r="J6" t="s">
        <v>223</v>
      </c>
      <c r="N6" t="s">
        <v>480</v>
      </c>
      <c r="O6" t="s">
        <v>531</v>
      </c>
    </row>
    <row r="7" spans="1:15" x14ac:dyDescent="0.25">
      <c r="E7" t="s">
        <v>622</v>
      </c>
      <c r="H7" t="s">
        <v>168</v>
      </c>
      <c r="J7" t="s">
        <v>402</v>
      </c>
      <c r="N7" t="s">
        <v>484</v>
      </c>
      <c r="O7" t="s">
        <v>521</v>
      </c>
    </row>
    <row r="8" spans="1:15" x14ac:dyDescent="0.25">
      <c r="E8" t="s">
        <v>128</v>
      </c>
      <c r="J8" t="s">
        <v>328</v>
      </c>
      <c r="N8" t="s">
        <v>486</v>
      </c>
      <c r="O8" t="s">
        <v>1747</v>
      </c>
    </row>
    <row r="9" spans="1:15" x14ac:dyDescent="0.25">
      <c r="E9" t="s">
        <v>119</v>
      </c>
      <c r="J9" t="s">
        <v>322</v>
      </c>
      <c r="N9" t="s">
        <v>467</v>
      </c>
      <c r="O9" t="s">
        <v>515</v>
      </c>
    </row>
    <row r="10" spans="1:15" x14ac:dyDescent="0.25">
      <c r="E10" t="s">
        <v>133</v>
      </c>
      <c r="J10" t="s">
        <v>343</v>
      </c>
      <c r="N10" t="s">
        <v>475</v>
      </c>
      <c r="O10" t="s">
        <v>505</v>
      </c>
    </row>
    <row r="11" spans="1:15" x14ac:dyDescent="0.25">
      <c r="E11" t="s">
        <v>137</v>
      </c>
      <c r="J11" t="s">
        <v>211</v>
      </c>
      <c r="N11" t="s">
        <v>494</v>
      </c>
      <c r="O11" t="s">
        <v>507</v>
      </c>
    </row>
    <row r="12" spans="1:15" x14ac:dyDescent="0.25">
      <c r="E12" t="s">
        <v>139</v>
      </c>
      <c r="J12" t="s">
        <v>406</v>
      </c>
      <c r="O12" t="s">
        <v>500</v>
      </c>
    </row>
    <row r="13" spans="1:15" x14ac:dyDescent="0.25">
      <c r="J13" t="s">
        <v>442</v>
      </c>
      <c r="O13" t="s">
        <v>526</v>
      </c>
    </row>
    <row r="14" spans="1:15" x14ac:dyDescent="0.25">
      <c r="O14" t="s">
        <v>524</v>
      </c>
    </row>
    <row r="15" spans="1:15" x14ac:dyDescent="0.25">
      <c r="O15" t="s">
        <v>538</v>
      </c>
    </row>
    <row r="16" spans="1:15" x14ac:dyDescent="0.25">
      <c r="O16" t="s">
        <v>540</v>
      </c>
    </row>
    <row r="17" spans="15:15" x14ac:dyDescent="0.25">
      <c r="O17" t="s">
        <v>533</v>
      </c>
    </row>
    <row r="18" spans="15:15" x14ac:dyDescent="0.25">
      <c r="O18" t="s">
        <v>536</v>
      </c>
    </row>
    <row r="19" spans="15:15" x14ac:dyDescent="0.25">
      <c r="O19" t="s">
        <v>547</v>
      </c>
    </row>
    <row r="20" spans="15:15" x14ac:dyDescent="0.25">
      <c r="O20" t="s">
        <v>545</v>
      </c>
    </row>
    <row r="21" spans="15:15" x14ac:dyDescent="0.25">
      <c r="O21" t="s">
        <v>543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BZ26"/>
  <sheetViews>
    <sheetView workbookViewId="0">
      <selection activeCell="NG25" sqref="NG25"/>
    </sheetView>
  </sheetViews>
  <sheetFormatPr defaultRowHeight="15" x14ac:dyDescent="0.25"/>
  <cols>
    <col min="1" max="1" width="36.28515625" bestFit="1" customWidth="1"/>
    <col min="2" max="2" width="33.42578125" bestFit="1" customWidth="1"/>
    <col min="3" max="3" width="43.42578125" bestFit="1" customWidth="1"/>
    <col min="4" max="4" width="39.28515625" bestFit="1" customWidth="1"/>
    <col min="5" max="5" width="20.5703125" bestFit="1" customWidth="1"/>
    <col min="6" max="6" width="40.42578125" bestFit="1" customWidth="1"/>
    <col min="7" max="7" width="26.28515625" bestFit="1" customWidth="1"/>
    <col min="8" max="8" width="29.7109375" bestFit="1" customWidth="1"/>
    <col min="9" max="9" width="25.85546875" bestFit="1" customWidth="1"/>
    <col min="10" max="10" width="40.28515625" bestFit="1" customWidth="1"/>
    <col min="11" max="11" width="39.85546875" bestFit="1" customWidth="1"/>
    <col min="12" max="12" width="33.85546875" bestFit="1" customWidth="1"/>
    <col min="13" max="13" width="41.85546875" bestFit="1" customWidth="1"/>
    <col min="14" max="14" width="41.42578125" bestFit="1" customWidth="1"/>
    <col min="15" max="15" width="26.85546875" bestFit="1" customWidth="1"/>
    <col min="16" max="16" width="31" bestFit="1" customWidth="1"/>
    <col min="17" max="17" width="41.140625" bestFit="1" customWidth="1"/>
    <col min="18" max="18" width="41.42578125" bestFit="1" customWidth="1"/>
    <col min="19" max="19" width="42.42578125" bestFit="1" customWidth="1"/>
    <col min="20" max="20" width="29.42578125" bestFit="1" customWidth="1"/>
    <col min="21" max="21" width="46.140625" bestFit="1" customWidth="1"/>
    <col min="22" max="22" width="39.7109375" bestFit="1" customWidth="1"/>
    <col min="23" max="23" width="33" bestFit="1" customWidth="1"/>
    <col min="24" max="24" width="41.28515625" bestFit="1" customWidth="1"/>
    <col min="25" max="25" width="32.140625" bestFit="1" customWidth="1"/>
    <col min="26" max="26" width="21.7109375" bestFit="1" customWidth="1"/>
    <col min="27" max="27" width="36.7109375" bestFit="1" customWidth="1"/>
    <col min="28" max="28" width="34.140625" bestFit="1" customWidth="1"/>
    <col min="29" max="29" width="40" bestFit="1" customWidth="1"/>
    <col min="30" max="30" width="43" bestFit="1" customWidth="1"/>
    <col min="31" max="31" width="46" bestFit="1" customWidth="1"/>
    <col min="32" max="32" width="38" bestFit="1" customWidth="1"/>
    <col min="33" max="33" width="35.140625" bestFit="1" customWidth="1"/>
    <col min="34" max="34" width="32.28515625" bestFit="1" customWidth="1"/>
    <col min="35" max="35" width="33.42578125" bestFit="1" customWidth="1"/>
    <col min="36" max="36" width="40.7109375" bestFit="1" customWidth="1"/>
    <col min="37" max="37" width="34.42578125" bestFit="1" customWidth="1"/>
    <col min="38" max="38" width="48.85546875" bestFit="1" customWidth="1"/>
    <col min="39" max="39" width="37.140625" bestFit="1" customWidth="1"/>
    <col min="40" max="40" width="33.5703125" bestFit="1" customWidth="1"/>
    <col min="41" max="41" width="38.28515625" bestFit="1" customWidth="1"/>
    <col min="42" max="42" width="33.28515625" bestFit="1" customWidth="1"/>
    <col min="43" max="43" width="47" bestFit="1" customWidth="1"/>
    <col min="44" max="44" width="33.42578125" bestFit="1" customWidth="1"/>
    <col min="45" max="45" width="41.85546875" bestFit="1" customWidth="1"/>
    <col min="46" max="46" width="39.42578125" bestFit="1" customWidth="1"/>
    <col min="47" max="47" width="33.28515625" bestFit="1" customWidth="1"/>
    <col min="48" max="48" width="46.42578125" bestFit="1" customWidth="1"/>
    <col min="49" max="49" width="28.85546875" bestFit="1" customWidth="1"/>
    <col min="50" max="50" width="29" bestFit="1" customWidth="1"/>
    <col min="51" max="51" width="34.5703125" bestFit="1" customWidth="1"/>
    <col min="52" max="52" width="39" bestFit="1" customWidth="1"/>
    <col min="53" max="53" width="23.42578125" bestFit="1" customWidth="1"/>
    <col min="54" max="54" width="23.85546875" bestFit="1" customWidth="1"/>
    <col min="55" max="55" width="27" bestFit="1" customWidth="1"/>
    <col min="56" max="56" width="35.28515625" bestFit="1" customWidth="1"/>
    <col min="57" max="57" width="31.7109375" bestFit="1" customWidth="1"/>
    <col min="58" max="58" width="23.85546875" bestFit="1" customWidth="1"/>
    <col min="59" max="59" width="39.28515625" bestFit="1" customWidth="1"/>
    <col min="60" max="60" width="29" bestFit="1" customWidth="1"/>
    <col min="61" max="61" width="30.85546875" bestFit="1" customWidth="1"/>
    <col min="62" max="62" width="36.140625" bestFit="1" customWidth="1"/>
    <col min="63" max="63" width="31.140625" bestFit="1" customWidth="1"/>
    <col min="64" max="64" width="30" bestFit="1" customWidth="1"/>
    <col min="65" max="65" width="31.5703125" bestFit="1" customWidth="1"/>
    <col min="66" max="71" width="26" bestFit="1" customWidth="1"/>
    <col min="72" max="72" width="29.28515625" bestFit="1" customWidth="1"/>
    <col min="73" max="73" width="40.28515625" bestFit="1" customWidth="1"/>
    <col min="74" max="74" width="38.85546875" bestFit="1" customWidth="1"/>
    <col min="75" max="75" width="39.7109375" bestFit="1" customWidth="1"/>
    <col min="76" max="76" width="31.140625" bestFit="1" customWidth="1"/>
    <col min="77" max="77" width="40" bestFit="1" customWidth="1"/>
    <col min="78" max="78" width="39.85546875" bestFit="1" customWidth="1"/>
    <col min="79" max="80" width="37.5703125" bestFit="1" customWidth="1"/>
    <col min="81" max="81" width="37.85546875" bestFit="1" customWidth="1"/>
    <col min="82" max="82" width="36.85546875" bestFit="1" customWidth="1"/>
    <col min="83" max="83" width="30" bestFit="1" customWidth="1"/>
    <col min="84" max="84" width="26" bestFit="1" customWidth="1"/>
    <col min="85" max="86" width="39.7109375" bestFit="1" customWidth="1"/>
    <col min="87" max="87" width="38.85546875" bestFit="1" customWidth="1"/>
    <col min="88" max="88" width="40.28515625" bestFit="1" customWidth="1"/>
    <col min="89" max="89" width="31.140625" bestFit="1" customWidth="1"/>
    <col min="90" max="90" width="39.85546875" bestFit="1" customWidth="1"/>
    <col min="91" max="91" width="53.85546875" bestFit="1" customWidth="1"/>
    <col min="92" max="92" width="51.42578125" bestFit="1" customWidth="1"/>
    <col min="93" max="93" width="50.7109375" bestFit="1" customWidth="1"/>
    <col min="94" max="94" width="51.85546875" bestFit="1" customWidth="1"/>
    <col min="95" max="95" width="46.85546875" bestFit="1" customWidth="1"/>
    <col min="96" max="96" width="51.28515625" bestFit="1" customWidth="1"/>
    <col min="97" max="97" width="51.85546875" bestFit="1" customWidth="1"/>
    <col min="98" max="98" width="45.28515625" bestFit="1" customWidth="1"/>
    <col min="99" max="99" width="62.7109375" bestFit="1" customWidth="1"/>
    <col min="100" max="100" width="63.85546875" bestFit="1" customWidth="1"/>
    <col min="101" max="101" width="46.28515625" bestFit="1" customWidth="1"/>
    <col min="102" max="102" width="58.85546875" bestFit="1" customWidth="1"/>
    <col min="103" max="103" width="41.7109375" bestFit="1" customWidth="1"/>
    <col min="104" max="104" width="52" bestFit="1" customWidth="1"/>
    <col min="105" max="105" width="60.140625" bestFit="1" customWidth="1"/>
    <col min="106" max="106" width="42.42578125" bestFit="1" customWidth="1"/>
    <col min="107" max="107" width="53.85546875" bestFit="1" customWidth="1"/>
    <col min="108" max="108" width="51.85546875" bestFit="1" customWidth="1"/>
    <col min="109" max="109" width="50.5703125" bestFit="1" customWidth="1"/>
    <col min="110" max="110" width="58.5703125" bestFit="1" customWidth="1"/>
    <col min="111" max="111" width="65.7109375" bestFit="1" customWidth="1"/>
    <col min="112" max="112" width="43" bestFit="1" customWidth="1"/>
    <col min="113" max="113" width="46" bestFit="1" customWidth="1"/>
    <col min="114" max="114" width="47.85546875" bestFit="1" customWidth="1"/>
    <col min="115" max="115" width="44.42578125" bestFit="1" customWidth="1"/>
    <col min="116" max="116" width="55.85546875" bestFit="1" customWidth="1"/>
    <col min="117" max="117" width="44" bestFit="1" customWidth="1"/>
    <col min="118" max="118" width="52.42578125" bestFit="1" customWidth="1"/>
    <col min="119" max="119" width="39" bestFit="1" customWidth="1"/>
    <col min="120" max="120" width="54.85546875" bestFit="1" customWidth="1"/>
    <col min="121" max="121" width="41.85546875" bestFit="1" customWidth="1"/>
    <col min="122" max="122" width="59.85546875" bestFit="1" customWidth="1"/>
    <col min="123" max="123" width="50" bestFit="1" customWidth="1"/>
    <col min="124" max="124" width="54.7109375" bestFit="1" customWidth="1"/>
    <col min="125" max="125" width="53.28515625" bestFit="1" customWidth="1"/>
    <col min="126" max="126" width="44.7109375" bestFit="1" customWidth="1"/>
    <col min="127" max="127" width="53.5703125" bestFit="1" customWidth="1"/>
    <col min="128" max="128" width="64.28515625" bestFit="1" customWidth="1"/>
    <col min="129" max="129" width="48.140625" bestFit="1" customWidth="1"/>
    <col min="130" max="130" width="55.42578125" bestFit="1" customWidth="1"/>
    <col min="131" max="131" width="54.85546875" bestFit="1" customWidth="1"/>
    <col min="132" max="132" width="50.85546875" bestFit="1" customWidth="1"/>
    <col min="133" max="133" width="28.7109375" bestFit="1" customWidth="1"/>
    <col min="134" max="134" width="47.42578125" bestFit="1" customWidth="1"/>
    <col min="135" max="135" width="49.85546875" bestFit="1" customWidth="1"/>
    <col min="136" max="136" width="48.140625" bestFit="1" customWidth="1"/>
    <col min="137" max="137" width="41" bestFit="1" customWidth="1"/>
    <col min="138" max="138" width="46.28515625" bestFit="1" customWidth="1"/>
    <col min="139" max="139" width="48.7109375" bestFit="1" customWidth="1"/>
    <col min="140" max="140" width="47" bestFit="1" customWidth="1"/>
    <col min="141" max="141" width="39.7109375" bestFit="1" customWidth="1"/>
    <col min="142" max="142" width="42.42578125" bestFit="1" customWidth="1"/>
    <col min="143" max="143" width="44.140625" bestFit="1" customWidth="1"/>
    <col min="144" max="144" width="46.7109375" bestFit="1" customWidth="1"/>
    <col min="145" max="145" width="40.7109375" bestFit="1" customWidth="1"/>
    <col min="146" max="146" width="44.42578125" bestFit="1" customWidth="1"/>
    <col min="147" max="147" width="44" bestFit="1" customWidth="1"/>
    <col min="148" max="148" width="50.42578125" bestFit="1" customWidth="1"/>
    <col min="149" max="149" width="45" bestFit="1" customWidth="1"/>
    <col min="150" max="150" width="47.140625" bestFit="1" customWidth="1"/>
    <col min="151" max="151" width="41.7109375" bestFit="1" customWidth="1"/>
    <col min="152" max="152" width="39.85546875" bestFit="1" customWidth="1"/>
    <col min="153" max="153" width="59.42578125" bestFit="1" customWidth="1"/>
    <col min="154" max="154" width="61.85546875" bestFit="1" customWidth="1"/>
    <col min="155" max="155" width="60.140625" bestFit="1" customWidth="1"/>
    <col min="156" max="156" width="53" bestFit="1" customWidth="1"/>
    <col min="157" max="157" width="48.140625" bestFit="1" customWidth="1"/>
    <col min="158" max="158" width="50.5703125" bestFit="1" customWidth="1"/>
    <col min="159" max="159" width="49" bestFit="1" customWidth="1"/>
    <col min="160" max="160" width="41.7109375" bestFit="1" customWidth="1"/>
    <col min="161" max="161" width="64.85546875" bestFit="1" customWidth="1"/>
    <col min="162" max="162" width="41.7109375" bestFit="1" customWidth="1"/>
    <col min="163" max="163" width="51.5703125" bestFit="1" customWidth="1"/>
    <col min="164" max="164" width="51" bestFit="1" customWidth="1"/>
    <col min="165" max="165" width="55.28515625" bestFit="1" customWidth="1"/>
    <col min="166" max="166" width="47.5703125" bestFit="1" customWidth="1"/>
    <col min="167" max="167" width="56" bestFit="1" customWidth="1"/>
    <col min="168" max="168" width="43.7109375" bestFit="1" customWidth="1"/>
    <col min="169" max="169" width="52.140625" bestFit="1" customWidth="1"/>
    <col min="170" max="170" width="47.5703125" bestFit="1" customWidth="1"/>
    <col min="171" max="171" width="58.42578125" bestFit="1" customWidth="1"/>
    <col min="172" max="172" width="58" bestFit="1" customWidth="1"/>
    <col min="173" max="173" width="53.42578125" bestFit="1" customWidth="1"/>
    <col min="174" max="174" width="49.42578125" bestFit="1" customWidth="1"/>
    <col min="175" max="175" width="54.140625" bestFit="1" customWidth="1"/>
    <col min="176" max="176" width="53.28515625" bestFit="1" customWidth="1"/>
    <col min="177" max="177" width="45.140625" bestFit="1" customWidth="1"/>
    <col min="178" max="178" width="56.85546875" bestFit="1" customWidth="1"/>
    <col min="179" max="179" width="49.42578125" bestFit="1" customWidth="1"/>
    <col min="180" max="180" width="50.5703125" bestFit="1" customWidth="1"/>
    <col min="181" max="181" width="59" bestFit="1" customWidth="1"/>
    <col min="182" max="182" width="55.140625" bestFit="1" customWidth="1"/>
    <col min="183" max="183" width="45.5703125" bestFit="1" customWidth="1"/>
    <col min="184" max="184" width="50.5703125" bestFit="1" customWidth="1"/>
    <col min="185" max="185" width="61.42578125" bestFit="1" customWidth="1"/>
    <col min="186" max="186" width="58.5703125" bestFit="1" customWidth="1"/>
    <col min="187" max="187" width="45.7109375" bestFit="1" customWidth="1"/>
    <col min="188" max="188" width="42.42578125" bestFit="1" customWidth="1"/>
    <col min="189" max="189" width="56.85546875" bestFit="1" customWidth="1"/>
    <col min="190" max="190" width="57" bestFit="1" customWidth="1"/>
    <col min="191" max="191" width="48.5703125" bestFit="1" customWidth="1"/>
    <col min="192" max="192" width="49.42578125" bestFit="1" customWidth="1"/>
    <col min="193" max="193" width="47.42578125" bestFit="1" customWidth="1"/>
    <col min="194" max="194" width="52.42578125" bestFit="1" customWidth="1"/>
    <col min="195" max="195" width="50" bestFit="1" customWidth="1"/>
    <col min="196" max="196" width="59.7109375" bestFit="1" customWidth="1"/>
    <col min="197" max="197" width="51.28515625" bestFit="1" customWidth="1"/>
    <col min="198" max="198" width="48.7109375" bestFit="1" customWidth="1"/>
    <col min="199" max="199" width="45.28515625" bestFit="1" customWidth="1"/>
    <col min="200" max="200" width="53.7109375" bestFit="1" customWidth="1"/>
    <col min="201" max="201" width="41.42578125" bestFit="1" customWidth="1"/>
    <col min="202" max="202" width="49.85546875" bestFit="1" customWidth="1"/>
    <col min="203" max="203" width="45.28515625" bestFit="1" customWidth="1"/>
    <col min="204" max="204" width="56" bestFit="1" customWidth="1"/>
    <col min="205" max="205" width="53.42578125" bestFit="1" customWidth="1"/>
    <col min="206" max="206" width="47" bestFit="1" customWidth="1"/>
    <col min="207" max="207" width="55.28515625" bestFit="1" customWidth="1"/>
    <col min="208" max="208" width="54.42578125" bestFit="1" customWidth="1"/>
    <col min="209" max="209" width="36.85546875" bestFit="1" customWidth="1"/>
    <col min="210" max="210" width="45.28515625" bestFit="1" customWidth="1"/>
    <col min="211" max="211" width="47.5703125" bestFit="1" customWidth="1"/>
    <col min="212" max="212" width="31.140625" bestFit="1" customWidth="1"/>
    <col min="213" max="213" width="46" bestFit="1" customWidth="1"/>
    <col min="214" max="214" width="38.7109375" bestFit="1" customWidth="1"/>
    <col min="215" max="215" width="60" bestFit="1" customWidth="1"/>
    <col min="216" max="216" width="62.42578125" bestFit="1" customWidth="1"/>
    <col min="217" max="217" width="60.7109375" bestFit="1" customWidth="1"/>
    <col min="218" max="218" width="61.85546875" bestFit="1" customWidth="1"/>
    <col min="219" max="219" width="64.140625" bestFit="1" customWidth="1"/>
    <col min="220" max="220" width="62.5703125" bestFit="1" customWidth="1"/>
    <col min="221" max="221" width="55.28515625" bestFit="1" customWidth="1"/>
    <col min="222" max="222" width="46.85546875" bestFit="1" customWidth="1"/>
    <col min="223" max="223" width="43" bestFit="1" customWidth="1"/>
    <col min="224" max="224" width="34.85546875" bestFit="1" customWidth="1"/>
    <col min="225" max="225" width="47" bestFit="1" customWidth="1"/>
    <col min="226" max="226" width="38.5703125" bestFit="1" customWidth="1"/>
    <col min="227" max="227" width="41.85546875" bestFit="1" customWidth="1"/>
    <col min="228" max="228" width="44.5703125" bestFit="1" customWidth="1"/>
    <col min="229" max="229" width="40" bestFit="1" customWidth="1"/>
    <col min="230" max="230" width="32.28515625" bestFit="1" customWidth="1"/>
    <col min="231" max="231" width="30.5703125" bestFit="1" customWidth="1"/>
    <col min="232" max="232" width="40" bestFit="1" customWidth="1"/>
    <col min="233" max="233" width="48.5703125" bestFit="1" customWidth="1"/>
    <col min="234" max="234" width="36.7109375" bestFit="1" customWidth="1"/>
    <col min="235" max="235" width="55.140625" bestFit="1" customWidth="1"/>
    <col min="236" max="236" width="44.7109375" bestFit="1" customWidth="1"/>
    <col min="237" max="237" width="35" bestFit="1" customWidth="1"/>
    <col min="238" max="238" width="39.42578125" bestFit="1" customWidth="1"/>
    <col min="239" max="239" width="33.42578125" bestFit="1" customWidth="1"/>
    <col min="240" max="240" width="50.85546875" bestFit="1" customWidth="1"/>
    <col min="241" max="241" width="39" bestFit="1" customWidth="1"/>
    <col min="242" max="242" width="52" bestFit="1" customWidth="1"/>
    <col min="243" max="243" width="41.7109375" bestFit="1" customWidth="1"/>
    <col min="244" max="244" width="49.85546875" bestFit="1" customWidth="1"/>
    <col min="245" max="245" width="41.7109375" bestFit="1" customWidth="1"/>
    <col min="246" max="246" width="35.7109375" bestFit="1" customWidth="1"/>
    <col min="247" max="247" width="43.7109375" bestFit="1" customWidth="1"/>
    <col min="248" max="248" width="36.7109375" bestFit="1" customWidth="1"/>
    <col min="249" max="249" width="39.28515625" bestFit="1" customWidth="1"/>
    <col min="250" max="250" width="47" bestFit="1" customWidth="1"/>
    <col min="251" max="251" width="35.140625" bestFit="1" customWidth="1"/>
    <col min="252" max="252" width="43.140625" bestFit="1" customWidth="1"/>
    <col min="253" max="253" width="48.28515625" bestFit="1" customWidth="1"/>
    <col min="254" max="254" width="49.42578125" bestFit="1" customWidth="1"/>
    <col min="255" max="255" width="52" bestFit="1" customWidth="1"/>
    <col min="256" max="256" width="58.85546875" bestFit="1" customWidth="1"/>
    <col min="257" max="257" width="45" bestFit="1" customWidth="1"/>
    <col min="258" max="258" width="29.140625" bestFit="1" customWidth="1"/>
    <col min="259" max="259" width="37.140625" bestFit="1" customWidth="1"/>
    <col min="260" max="260" width="36.85546875" bestFit="1" customWidth="1"/>
    <col min="261" max="261" width="37.85546875" bestFit="1" customWidth="1"/>
    <col min="262" max="262" width="45.85546875" bestFit="1" customWidth="1"/>
    <col min="263" max="263" width="35" bestFit="1" customWidth="1"/>
    <col min="264" max="264" width="43" bestFit="1" customWidth="1"/>
    <col min="265" max="265" width="48.7109375" bestFit="1" customWidth="1"/>
    <col min="266" max="266" width="34.140625" bestFit="1" customWidth="1"/>
    <col min="267" max="267" width="38.85546875" bestFit="1" customWidth="1"/>
    <col min="268" max="268" width="40.5703125" bestFit="1" customWidth="1"/>
    <col min="269" max="269" width="36.7109375" bestFit="1" customWidth="1"/>
    <col min="270" max="270" width="35.5703125" bestFit="1" customWidth="1"/>
    <col min="271" max="271" width="43.5703125" bestFit="1" customWidth="1"/>
    <col min="272" max="272" width="33.7109375" bestFit="1" customWidth="1"/>
    <col min="273" max="273" width="41.7109375" bestFit="1" customWidth="1"/>
    <col min="274" max="274" width="41.42578125" bestFit="1" customWidth="1"/>
    <col min="275" max="275" width="50.5703125" bestFit="1" customWidth="1"/>
    <col min="276" max="276" width="46.28515625" bestFit="1" customWidth="1"/>
    <col min="277" max="277" width="54.28515625" bestFit="1" customWidth="1"/>
    <col min="278" max="278" width="49.140625" bestFit="1" customWidth="1"/>
    <col min="279" max="279" width="52.140625" bestFit="1" customWidth="1"/>
    <col min="280" max="280" width="42.5703125" bestFit="1" customWidth="1"/>
    <col min="281" max="281" width="49.85546875" bestFit="1" customWidth="1"/>
    <col min="282" max="283" width="42.28515625" bestFit="1" customWidth="1"/>
    <col min="284" max="284" width="57.85546875" bestFit="1" customWidth="1"/>
    <col min="285" max="285" width="54.5703125" bestFit="1" customWidth="1"/>
    <col min="286" max="286" width="55.42578125" bestFit="1" customWidth="1"/>
    <col min="287" max="287" width="54.140625" bestFit="1" customWidth="1"/>
    <col min="288" max="288" width="62.140625" bestFit="1" customWidth="1"/>
    <col min="289" max="289" width="59.7109375" bestFit="1" customWidth="1"/>
    <col min="290" max="290" width="50" bestFit="1" customWidth="1"/>
    <col min="291" max="291" width="63.28515625" bestFit="1" customWidth="1"/>
    <col min="292" max="292" width="54.85546875" bestFit="1" customWidth="1"/>
    <col min="293" max="293" width="53.140625" bestFit="1" customWidth="1"/>
    <col min="294" max="294" width="51.140625" bestFit="1" customWidth="1"/>
    <col min="295" max="295" width="65.7109375" bestFit="1" customWidth="1"/>
    <col min="296" max="296" width="32.7109375" bestFit="1" customWidth="1"/>
    <col min="297" max="297" width="37.85546875" bestFit="1" customWidth="1"/>
    <col min="298" max="298" width="46.140625" bestFit="1" customWidth="1"/>
    <col min="299" max="299" width="39.5703125" bestFit="1" customWidth="1"/>
    <col min="300" max="300" width="45.7109375" bestFit="1" customWidth="1"/>
    <col min="301" max="301" width="47.42578125" bestFit="1" customWidth="1"/>
    <col min="302" max="302" width="53.85546875" bestFit="1" customWidth="1"/>
    <col min="303" max="303" width="50.85546875" bestFit="1" customWidth="1"/>
    <col min="304" max="304" width="32.85546875" bestFit="1" customWidth="1"/>
    <col min="305" max="305" width="36.42578125" bestFit="1" customWidth="1"/>
    <col min="306" max="306" width="34" bestFit="1" customWidth="1"/>
    <col min="307" max="307" width="34.85546875" bestFit="1" customWidth="1"/>
    <col min="308" max="308" width="49.140625" bestFit="1" customWidth="1"/>
    <col min="309" max="309" width="47.140625" bestFit="1" customWidth="1"/>
    <col min="310" max="310" width="55.5703125" bestFit="1" customWidth="1"/>
    <col min="311" max="311" width="59.28515625" bestFit="1" customWidth="1"/>
    <col min="312" max="312" width="48.7109375" bestFit="1" customWidth="1"/>
    <col min="313" max="313" width="50.28515625" bestFit="1" customWidth="1"/>
    <col min="314" max="314" width="51.140625" bestFit="1" customWidth="1"/>
    <col min="315" max="315" width="50.85546875" bestFit="1" customWidth="1"/>
    <col min="316" max="316" width="45.42578125" bestFit="1" customWidth="1"/>
    <col min="317" max="317" width="53.42578125" bestFit="1" customWidth="1"/>
    <col min="318" max="318" width="64.5703125" bestFit="1" customWidth="1"/>
    <col min="319" max="319" width="56.28515625" bestFit="1" customWidth="1"/>
    <col min="320" max="320" width="53.5703125" bestFit="1" customWidth="1"/>
    <col min="321" max="321" width="51.42578125" bestFit="1" customWidth="1"/>
    <col min="322" max="322" width="44.85546875" bestFit="1" customWidth="1"/>
    <col min="323" max="323" width="52.140625" bestFit="1" customWidth="1"/>
    <col min="324" max="324" width="58.7109375" bestFit="1" customWidth="1"/>
    <col min="325" max="325" width="48" bestFit="1" customWidth="1"/>
    <col min="326" max="326" width="47.140625" bestFit="1" customWidth="1"/>
    <col min="327" max="327" width="47.42578125" bestFit="1" customWidth="1"/>
    <col min="328" max="328" width="53.5703125" bestFit="1" customWidth="1"/>
    <col min="329" max="329" width="49.28515625" bestFit="1" customWidth="1"/>
    <col min="330" max="330" width="61.7109375" bestFit="1" customWidth="1"/>
    <col min="331" max="331" width="47.28515625" bestFit="1" customWidth="1"/>
    <col min="332" max="332" width="49" bestFit="1" customWidth="1"/>
    <col min="333" max="333" width="65.42578125" bestFit="1" customWidth="1"/>
    <col min="334" max="334" width="44.5703125" bestFit="1" customWidth="1"/>
    <col min="335" max="335" width="56.42578125" bestFit="1" customWidth="1"/>
    <col min="336" max="336" width="57" bestFit="1" customWidth="1"/>
    <col min="337" max="337" width="55.28515625" bestFit="1" customWidth="1"/>
    <col min="338" max="338" width="49.5703125" bestFit="1" customWidth="1"/>
    <col min="339" max="339" width="51" bestFit="1" customWidth="1"/>
    <col min="340" max="340" width="54.85546875" bestFit="1" customWidth="1"/>
    <col min="341" max="341" width="55.28515625" bestFit="1" customWidth="1"/>
    <col min="342" max="342" width="63.140625" bestFit="1" customWidth="1"/>
    <col min="343" max="343" width="55.140625" bestFit="1" customWidth="1"/>
    <col min="344" max="345" width="43.140625" bestFit="1" customWidth="1"/>
    <col min="346" max="346" width="44.5703125" bestFit="1" customWidth="1"/>
    <col min="347" max="347" width="51.140625" bestFit="1" customWidth="1"/>
    <col min="348" max="348" width="49.7109375" bestFit="1" customWidth="1"/>
    <col min="349" max="349" width="42.140625" bestFit="1" customWidth="1"/>
    <col min="350" max="350" width="46.85546875" bestFit="1" customWidth="1"/>
    <col min="351" max="351" width="63.140625" bestFit="1" customWidth="1"/>
    <col min="352" max="352" width="54.7109375" bestFit="1" customWidth="1"/>
    <col min="353" max="353" width="62.85546875" bestFit="1" customWidth="1"/>
    <col min="354" max="354" width="47.5703125" bestFit="1" customWidth="1"/>
    <col min="355" max="355" width="45.5703125" bestFit="1" customWidth="1"/>
    <col min="356" max="356" width="33.28515625" bestFit="1" customWidth="1"/>
    <col min="357" max="357" width="41" bestFit="1" customWidth="1"/>
    <col min="358" max="358" width="37" bestFit="1" customWidth="1"/>
    <col min="359" max="359" width="36.85546875" bestFit="1" customWidth="1"/>
    <col min="360" max="360" width="54" bestFit="1" customWidth="1"/>
    <col min="361" max="361" width="64" bestFit="1" customWidth="1"/>
    <col min="362" max="362" width="46.140625" bestFit="1" customWidth="1"/>
    <col min="363" max="363" width="41.42578125" bestFit="1" customWidth="1"/>
    <col min="364" max="364" width="41.85546875" bestFit="1" customWidth="1"/>
    <col min="365" max="365" width="37.140625" bestFit="1" customWidth="1"/>
    <col min="366" max="366" width="43" bestFit="1" customWidth="1"/>
    <col min="367" max="367" width="41.5703125" bestFit="1" customWidth="1"/>
    <col min="368" max="368" width="33.5703125" bestFit="1" customWidth="1"/>
    <col min="369" max="369" width="39.42578125" bestFit="1" customWidth="1"/>
    <col min="370" max="370" width="46" bestFit="1" customWidth="1"/>
    <col min="371" max="371" width="40.7109375" bestFit="1" customWidth="1"/>
    <col min="372" max="372" width="32.28515625" bestFit="1" customWidth="1"/>
    <col min="373" max="373" width="34.42578125" bestFit="1" customWidth="1"/>
    <col min="374" max="374" width="33.28515625" bestFit="1" customWidth="1"/>
    <col min="375" max="375" width="33.42578125" bestFit="1" customWidth="1"/>
    <col min="376" max="376" width="46.42578125" bestFit="1" customWidth="1"/>
    <col min="377" max="377" width="35.140625" bestFit="1" customWidth="1"/>
    <col min="378" max="378" width="47" bestFit="1" customWidth="1"/>
    <col min="379" max="379" width="48.85546875" bestFit="1" customWidth="1"/>
    <col min="380" max="380" width="33.42578125" bestFit="1" customWidth="1"/>
    <col min="381" max="381" width="26" bestFit="1" customWidth="1"/>
    <col min="382" max="382" width="29" bestFit="1" customWidth="1"/>
    <col min="383" max="383" width="30" bestFit="1" customWidth="1"/>
    <col min="384" max="384" width="31.42578125" bestFit="1" customWidth="1"/>
    <col min="385" max="385" width="26.85546875" bestFit="1" customWidth="1"/>
    <col min="386" max="386" width="34.5703125" bestFit="1" customWidth="1"/>
    <col min="387" max="389" width="26" bestFit="1" customWidth="1"/>
    <col min="390" max="390" width="27" bestFit="1" customWidth="1"/>
    <col min="391" max="391" width="26.28515625" bestFit="1" customWidth="1"/>
    <col min="392" max="392" width="26" bestFit="1" customWidth="1"/>
    <col min="393" max="393" width="30.85546875" bestFit="1" customWidth="1"/>
    <col min="394" max="394" width="41.42578125" bestFit="1" customWidth="1"/>
    <col min="395" max="395" width="36.7109375" bestFit="1" customWidth="1"/>
    <col min="396" max="396" width="40.42578125" bestFit="1" customWidth="1"/>
    <col min="397" max="397" width="35.28515625" bestFit="1" customWidth="1"/>
    <col min="398" max="398" width="31.140625" bestFit="1" customWidth="1"/>
    <col min="399" max="399" width="38.85546875" bestFit="1" customWidth="1"/>
    <col min="400" max="400" width="40.28515625" bestFit="1" customWidth="1"/>
    <col min="401" max="401" width="23.42578125" bestFit="1" customWidth="1"/>
    <col min="402" max="402" width="29.28515625" bestFit="1" customWidth="1"/>
    <col min="403" max="403" width="20.42578125" bestFit="1" customWidth="1"/>
    <col min="404" max="404" width="32.140625" bestFit="1" customWidth="1"/>
    <col min="405" max="405" width="36.140625" bestFit="1" customWidth="1"/>
    <col min="406" max="406" width="41.28515625" bestFit="1" customWidth="1"/>
    <col min="407" max="407" width="38" bestFit="1" customWidth="1"/>
    <col min="408" max="408" width="33.28515625" bestFit="1" customWidth="1"/>
    <col min="409" max="409" width="33" bestFit="1" customWidth="1"/>
    <col min="410" max="410" width="36.5703125" bestFit="1" customWidth="1"/>
    <col min="411" max="411" width="28.85546875" bestFit="1" customWidth="1"/>
    <col min="412" max="412" width="38.28515625" bestFit="1" customWidth="1"/>
    <col min="413" max="413" width="33.85546875" bestFit="1" customWidth="1"/>
    <col min="414" max="414" width="42.42578125" bestFit="1" customWidth="1"/>
    <col min="415" max="415" width="41.42578125" bestFit="1" customWidth="1"/>
    <col min="416" max="416" width="39.7109375" bestFit="1" customWidth="1"/>
    <col min="417" max="417" width="40" bestFit="1" customWidth="1"/>
    <col min="418" max="418" width="29" bestFit="1" customWidth="1"/>
    <col min="419" max="419" width="31.7109375" bestFit="1" customWidth="1"/>
    <col min="420" max="420" width="40.28515625" bestFit="1" customWidth="1"/>
    <col min="421" max="421" width="25.85546875" bestFit="1" customWidth="1"/>
    <col min="422" max="422" width="25.5703125" bestFit="1" customWidth="1"/>
    <col min="423" max="423" width="33.42578125" bestFit="1" customWidth="1"/>
    <col min="424" max="424" width="31" bestFit="1" customWidth="1"/>
    <col min="425" max="425" width="41.140625" bestFit="1" customWidth="1"/>
    <col min="426" max="426" width="33.42578125" bestFit="1" customWidth="1"/>
    <col min="427" max="427" width="31" bestFit="1" customWidth="1"/>
    <col min="428" max="428" width="41.140625" bestFit="1" customWidth="1"/>
    <col min="429" max="429" width="41.140625" customWidth="1"/>
    <col min="430" max="430" width="19.140625" bestFit="1" customWidth="1"/>
    <col min="431" max="431" width="12.140625" bestFit="1" customWidth="1"/>
    <col min="432" max="432" width="46.42578125" bestFit="1" customWidth="1"/>
    <col min="433" max="433" width="35.140625" bestFit="1" customWidth="1"/>
    <col min="434" max="434" width="43" bestFit="1" customWidth="1"/>
    <col min="435" max="435" width="46" bestFit="1" customWidth="1"/>
    <col min="436" max="436" width="40.7109375" bestFit="1" customWidth="1"/>
    <col min="437" max="437" width="32.28515625" bestFit="1" customWidth="1"/>
    <col min="438" max="438" width="47" bestFit="1" customWidth="1"/>
    <col min="439" max="439" width="48.85546875" bestFit="1" customWidth="1"/>
    <col min="440" max="440" width="29" bestFit="1" customWidth="1"/>
    <col min="441" max="441" width="33.28515625" bestFit="1" customWidth="1"/>
    <col min="442" max="442" width="30.28515625" bestFit="1" customWidth="1"/>
    <col min="443" max="443" width="41.5703125" bestFit="1" customWidth="1"/>
    <col min="444" max="444" width="34.7109375" bestFit="1" customWidth="1"/>
    <col min="445" max="445" width="42.7109375" bestFit="1" customWidth="1"/>
    <col min="446" max="446" width="41.42578125" bestFit="1" customWidth="1"/>
    <col min="447" max="447" width="29.85546875" bestFit="1" customWidth="1"/>
    <col min="448" max="448" width="39.7109375" bestFit="1" customWidth="1"/>
    <col min="449" max="449" width="38.7109375" bestFit="1" customWidth="1"/>
    <col min="450" max="450" width="40.28515625" bestFit="1" customWidth="1"/>
    <col min="451" max="451" width="35.85546875" bestFit="1" customWidth="1"/>
    <col min="452" max="452" width="28.5703125" bestFit="1" customWidth="1"/>
    <col min="453" max="453" width="33.85546875" bestFit="1" customWidth="1"/>
    <col min="454" max="454" width="40.28515625" bestFit="1" customWidth="1"/>
    <col min="455" max="455" width="34.140625" bestFit="1" customWidth="1"/>
    <col min="456" max="456" width="33" bestFit="1" customWidth="1"/>
    <col min="457" max="457" width="34.140625" bestFit="1" customWidth="1"/>
    <col min="458" max="458" width="39.7109375" bestFit="1" customWidth="1"/>
    <col min="459" max="459" width="48" bestFit="1" customWidth="1"/>
    <col min="460" max="460" width="42" bestFit="1" customWidth="1"/>
    <col min="461" max="461" width="43" bestFit="1" customWidth="1"/>
    <col min="462" max="462" width="41.85546875" bestFit="1" customWidth="1"/>
    <col min="463" max="463" width="55" bestFit="1" customWidth="1"/>
    <col min="464" max="464" width="43.7109375" bestFit="1" customWidth="1"/>
    <col min="465" max="465" width="51.5703125" bestFit="1" customWidth="1"/>
    <col min="466" max="466" width="54.5703125" bestFit="1" customWidth="1"/>
    <col min="467" max="467" width="49.28515625" bestFit="1" customWidth="1"/>
    <col min="468" max="468" width="40.85546875" bestFit="1" customWidth="1"/>
    <col min="469" max="469" width="55.5703125" bestFit="1" customWidth="1"/>
    <col min="470" max="470" width="57.42578125" bestFit="1" customWidth="1"/>
    <col min="471" max="471" width="46" bestFit="1" customWidth="1"/>
    <col min="472" max="472" width="53.5703125" bestFit="1" customWidth="1"/>
    <col min="473" max="473" width="55.28515625" bestFit="1" customWidth="1"/>
    <col min="474" max="474" width="41" bestFit="1" customWidth="1"/>
    <col min="475" max="475" width="39.7109375" bestFit="1" customWidth="1"/>
    <col min="476" max="476" width="53" bestFit="1" customWidth="1"/>
    <col min="477" max="477" width="41.7109375" bestFit="1" customWidth="1"/>
    <col min="478" max="478" width="49.5703125" bestFit="1" customWidth="1"/>
    <col min="479" max="479" width="52.42578125" bestFit="1" customWidth="1"/>
    <col min="480" max="480" width="47.140625" bestFit="1" customWidth="1"/>
    <col min="481" max="481" width="38.7109375" bestFit="1" customWidth="1"/>
    <col min="482" max="482" width="39.85546875" bestFit="1" customWidth="1"/>
    <col min="483" max="483" width="12.140625" bestFit="1" customWidth="1"/>
    <col min="484" max="484" width="21.85546875" bestFit="1" customWidth="1"/>
    <col min="485" max="492" width="12.7109375" bestFit="1" customWidth="1"/>
    <col min="493" max="495" width="12.7109375" customWidth="1"/>
  </cols>
  <sheetData>
    <row r="1" spans="1:78" x14ac:dyDescent="0.25">
      <c r="A1" t="s">
        <v>1752</v>
      </c>
      <c r="B1" t="s">
        <v>642</v>
      </c>
      <c r="C1" t="s">
        <v>993</v>
      </c>
      <c r="D1" t="s">
        <v>1856</v>
      </c>
      <c r="E1" t="s">
        <v>1753</v>
      </c>
      <c r="F1" t="s">
        <v>643</v>
      </c>
      <c r="G1" t="s">
        <v>644</v>
      </c>
      <c r="H1" t="s">
        <v>1754</v>
      </c>
      <c r="I1" t="s">
        <v>645</v>
      </c>
      <c r="J1" t="s">
        <v>648</v>
      </c>
      <c r="K1" t="s">
        <v>650</v>
      </c>
      <c r="L1" t="s">
        <v>647</v>
      </c>
      <c r="M1" t="s">
        <v>654</v>
      </c>
      <c r="N1" t="s">
        <v>655</v>
      </c>
      <c r="O1" t="s">
        <v>994</v>
      </c>
      <c r="P1" t="s">
        <v>649</v>
      </c>
      <c r="Q1" t="s">
        <v>646</v>
      </c>
      <c r="R1" t="s">
        <v>651</v>
      </c>
      <c r="S1" t="s">
        <v>652</v>
      </c>
      <c r="T1" t="s">
        <v>653</v>
      </c>
      <c r="U1" t="s">
        <v>656</v>
      </c>
      <c r="V1" t="s">
        <v>657</v>
      </c>
      <c r="W1" t="s">
        <v>660</v>
      </c>
      <c r="X1" t="s">
        <v>659</v>
      </c>
      <c r="Y1" t="s">
        <v>662</v>
      </c>
      <c r="Z1" t="s">
        <v>663</v>
      </c>
      <c r="AA1" t="s">
        <v>661</v>
      </c>
      <c r="AB1" t="s">
        <v>658</v>
      </c>
      <c r="AC1" t="s">
        <v>664</v>
      </c>
      <c r="AD1" t="s">
        <v>666</v>
      </c>
      <c r="AE1" t="s">
        <v>665</v>
      </c>
      <c r="AF1" t="s">
        <v>1756</v>
      </c>
      <c r="AG1" t="s">
        <v>669</v>
      </c>
      <c r="AH1" t="s">
        <v>676</v>
      </c>
      <c r="AI1" t="s">
        <v>670</v>
      </c>
      <c r="AJ1" t="s">
        <v>668</v>
      </c>
      <c r="AK1" t="s">
        <v>678</v>
      </c>
      <c r="AL1" t="s">
        <v>677</v>
      </c>
      <c r="AM1" t="s">
        <v>673</v>
      </c>
      <c r="AN1" t="s">
        <v>674</v>
      </c>
      <c r="AO1" t="s">
        <v>671</v>
      </c>
      <c r="AP1" t="s">
        <v>1755</v>
      </c>
      <c r="AQ1" t="s">
        <v>675</v>
      </c>
      <c r="AR1" t="s">
        <v>1517</v>
      </c>
      <c r="AS1" t="s">
        <v>672</v>
      </c>
      <c r="AT1" t="s">
        <v>667</v>
      </c>
      <c r="AU1" t="s">
        <v>679</v>
      </c>
      <c r="AV1" t="s">
        <v>680</v>
      </c>
      <c r="AW1" t="s">
        <v>683</v>
      </c>
      <c r="AX1" t="s">
        <v>690</v>
      </c>
      <c r="AY1" t="s">
        <v>687</v>
      </c>
      <c r="AZ1" t="s">
        <v>688</v>
      </c>
      <c r="BA1" t="s">
        <v>684</v>
      </c>
      <c r="BB1" t="s">
        <v>685</v>
      </c>
      <c r="BC1" t="s">
        <v>686</v>
      </c>
      <c r="BD1" t="s">
        <v>681</v>
      </c>
      <c r="BE1" t="s">
        <v>682</v>
      </c>
      <c r="BF1" t="s">
        <v>689</v>
      </c>
      <c r="BG1" t="s">
        <v>694</v>
      </c>
      <c r="BH1" t="s">
        <v>700</v>
      </c>
      <c r="BI1" t="s">
        <v>696</v>
      </c>
      <c r="BJ1" t="s">
        <v>709</v>
      </c>
      <c r="BK1" t="s">
        <v>701</v>
      </c>
      <c r="BL1" t="s">
        <v>697</v>
      </c>
      <c r="BM1" t="s">
        <v>1757</v>
      </c>
      <c r="BN1" t="s">
        <v>695</v>
      </c>
      <c r="BO1" t="s">
        <v>692</v>
      </c>
      <c r="BP1" t="s">
        <v>693</v>
      </c>
      <c r="BQ1" t="s">
        <v>691</v>
      </c>
      <c r="BR1" t="s">
        <v>699</v>
      </c>
      <c r="BS1" t="s">
        <v>698</v>
      </c>
      <c r="BT1" t="s">
        <v>704</v>
      </c>
      <c r="BU1" t="s">
        <v>705</v>
      </c>
      <c r="BV1" t="s">
        <v>702</v>
      </c>
      <c r="BW1" t="s">
        <v>703</v>
      </c>
      <c r="BX1" t="s">
        <v>708</v>
      </c>
      <c r="BY1" t="s">
        <v>707</v>
      </c>
      <c r="BZ1" t="s">
        <v>706</v>
      </c>
    </row>
    <row r="2" spans="1:78" x14ac:dyDescent="0.25">
      <c r="A2" t="s">
        <v>96</v>
      </c>
      <c r="B2" t="s">
        <v>85</v>
      </c>
      <c r="C2" t="s">
        <v>69</v>
      </c>
      <c r="D2" t="s">
        <v>306</v>
      </c>
      <c r="E2" t="s">
        <v>199</v>
      </c>
      <c r="F2" t="s">
        <v>96</v>
      </c>
      <c r="G2" t="s">
        <v>103</v>
      </c>
      <c r="H2" t="s">
        <v>112</v>
      </c>
      <c r="I2" t="s">
        <v>117</v>
      </c>
      <c r="J2" t="s">
        <v>120</v>
      </c>
      <c r="K2" t="s">
        <v>120</v>
      </c>
      <c r="L2" t="s">
        <v>946</v>
      </c>
      <c r="M2" t="s">
        <v>120</v>
      </c>
      <c r="N2" t="s">
        <v>946</v>
      </c>
      <c r="O2" t="s">
        <v>120</v>
      </c>
      <c r="P2" t="s">
        <v>120</v>
      </c>
      <c r="Q2" t="s">
        <v>120</v>
      </c>
      <c r="R2" t="s">
        <v>134</v>
      </c>
      <c r="S2" t="s">
        <v>120</v>
      </c>
      <c r="T2" t="s">
        <v>120</v>
      </c>
      <c r="U2" t="s">
        <v>150</v>
      </c>
      <c r="V2" t="s">
        <v>163</v>
      </c>
      <c r="W2" t="s">
        <v>96</v>
      </c>
      <c r="X2" t="s">
        <v>96</v>
      </c>
      <c r="Y2" t="s">
        <v>96</v>
      </c>
      <c r="Z2" t="s">
        <v>1846</v>
      </c>
      <c r="AA2" t="s">
        <v>181</v>
      </c>
      <c r="AB2" t="s">
        <v>96</v>
      </c>
      <c r="AC2" t="s">
        <v>189</v>
      </c>
      <c r="AD2" t="s">
        <v>154</v>
      </c>
      <c r="AE2" t="s">
        <v>228</v>
      </c>
      <c r="AF2" t="s">
        <v>1745</v>
      </c>
      <c r="AG2" t="s">
        <v>156</v>
      </c>
      <c r="AH2" t="s">
        <v>117</v>
      </c>
      <c r="AI2" t="s">
        <v>1710</v>
      </c>
      <c r="AJ2" t="s">
        <v>1008</v>
      </c>
      <c r="AK2" t="s">
        <v>949</v>
      </c>
      <c r="AL2" t="s">
        <v>156</v>
      </c>
      <c r="AM2" t="s">
        <v>96</v>
      </c>
      <c r="AN2" t="s">
        <v>96</v>
      </c>
      <c r="AO2" t="s">
        <v>300</v>
      </c>
      <c r="AP2" t="s">
        <v>1728</v>
      </c>
      <c r="AQ2" t="s">
        <v>156</v>
      </c>
      <c r="AR2" t="s">
        <v>156</v>
      </c>
      <c r="AS2" t="s">
        <v>309</v>
      </c>
      <c r="AT2" t="s">
        <v>289</v>
      </c>
      <c r="AU2" t="s">
        <v>156</v>
      </c>
      <c r="AV2" t="s">
        <v>218</v>
      </c>
      <c r="AW2" t="s">
        <v>478</v>
      </c>
      <c r="AX2" t="s">
        <v>483</v>
      </c>
      <c r="AY2" t="s">
        <v>483</v>
      </c>
      <c r="AZ2" t="s">
        <v>498</v>
      </c>
      <c r="BA2" t="s">
        <v>481</v>
      </c>
      <c r="BB2" t="s">
        <v>483</v>
      </c>
      <c r="BC2" t="s">
        <v>487</v>
      </c>
      <c r="BD2" t="s">
        <v>468</v>
      </c>
      <c r="BE2" t="s">
        <v>477</v>
      </c>
      <c r="BF2" t="s">
        <v>96</v>
      </c>
      <c r="BG2" t="s">
        <v>519</v>
      </c>
      <c r="BH2" t="s">
        <v>512</v>
      </c>
      <c r="BI2" t="s">
        <v>96</v>
      </c>
      <c r="BJ2" t="s">
        <v>96</v>
      </c>
      <c r="BK2" t="s">
        <v>512</v>
      </c>
      <c r="BL2" t="s">
        <v>530</v>
      </c>
      <c r="BM2" t="s">
        <v>530</v>
      </c>
      <c r="BN2" t="s">
        <v>512</v>
      </c>
      <c r="BO2" t="s">
        <v>512</v>
      </c>
      <c r="BP2" t="s">
        <v>512</v>
      </c>
      <c r="BQ2" t="s">
        <v>512</v>
      </c>
      <c r="BR2" t="s">
        <v>512</v>
      </c>
      <c r="BS2" t="s">
        <v>512</v>
      </c>
      <c r="BT2" t="s">
        <v>556</v>
      </c>
      <c r="BU2" t="s">
        <v>501</v>
      </c>
      <c r="BV2" t="s">
        <v>512</v>
      </c>
      <c r="BW2" t="s">
        <v>512</v>
      </c>
      <c r="BX2" t="s">
        <v>512</v>
      </c>
      <c r="BY2" t="s">
        <v>512</v>
      </c>
      <c r="BZ2" t="s">
        <v>512</v>
      </c>
    </row>
    <row r="3" spans="1:78" x14ac:dyDescent="0.25">
      <c r="E3" t="s">
        <v>196</v>
      </c>
      <c r="F3" t="s">
        <v>90</v>
      </c>
      <c r="I3" t="s">
        <v>115</v>
      </c>
      <c r="L3" t="s">
        <v>125</v>
      </c>
      <c r="M3" t="s">
        <v>96</v>
      </c>
      <c r="N3" t="s">
        <v>96</v>
      </c>
      <c r="T3" t="s">
        <v>96</v>
      </c>
      <c r="U3" t="s">
        <v>155</v>
      </c>
      <c r="V3" t="s">
        <v>166</v>
      </c>
      <c r="W3" t="s">
        <v>178</v>
      </c>
      <c r="X3" t="s">
        <v>171</v>
      </c>
      <c r="Z3" t="s">
        <v>96</v>
      </c>
      <c r="AC3" t="s">
        <v>96</v>
      </c>
      <c r="AD3" t="s">
        <v>150</v>
      </c>
      <c r="AE3" t="s">
        <v>226</v>
      </c>
      <c r="AG3" t="s">
        <v>218</v>
      </c>
      <c r="AH3" t="s">
        <v>156</v>
      </c>
      <c r="AI3" t="s">
        <v>1712</v>
      </c>
      <c r="AJ3" t="s">
        <v>330</v>
      </c>
      <c r="AK3" t="s">
        <v>158</v>
      </c>
      <c r="AL3" t="s">
        <v>117</v>
      </c>
      <c r="AM3" t="s">
        <v>319</v>
      </c>
      <c r="AN3" t="s">
        <v>316</v>
      </c>
      <c r="AQ3" t="s">
        <v>117</v>
      </c>
      <c r="AR3" t="s">
        <v>1046</v>
      </c>
      <c r="AT3" t="s">
        <v>212</v>
      </c>
      <c r="AU3" t="s">
        <v>218</v>
      </c>
      <c r="AV3" t="s">
        <v>154</v>
      </c>
      <c r="AY3" t="s">
        <v>491</v>
      </c>
      <c r="AZ3" t="s">
        <v>483</v>
      </c>
      <c r="BD3" t="s">
        <v>474</v>
      </c>
      <c r="BE3" t="s">
        <v>483</v>
      </c>
      <c r="BG3" t="s">
        <v>508</v>
      </c>
      <c r="BH3" t="s">
        <v>519</v>
      </c>
      <c r="BI3" t="s">
        <v>549</v>
      </c>
      <c r="BJ3" t="s">
        <v>512</v>
      </c>
      <c r="BK3" t="s">
        <v>508</v>
      </c>
      <c r="BL3" t="s">
        <v>1748</v>
      </c>
      <c r="BN3" t="s">
        <v>508</v>
      </c>
      <c r="BO3" t="s">
        <v>508</v>
      </c>
      <c r="BP3" t="s">
        <v>508</v>
      </c>
      <c r="BQ3" t="s">
        <v>508</v>
      </c>
      <c r="BR3" t="s">
        <v>508</v>
      </c>
      <c r="BS3" t="s">
        <v>508</v>
      </c>
      <c r="BT3" t="s">
        <v>555</v>
      </c>
      <c r="BU3" t="s">
        <v>541</v>
      </c>
      <c r="BV3" t="s">
        <v>508</v>
      </c>
      <c r="BX3" t="s">
        <v>508</v>
      </c>
      <c r="BY3" t="s">
        <v>508</v>
      </c>
      <c r="BZ3" t="s">
        <v>508</v>
      </c>
    </row>
    <row r="4" spans="1:78" x14ac:dyDescent="0.25">
      <c r="E4" t="s">
        <v>198</v>
      </c>
      <c r="I4" t="s">
        <v>96</v>
      </c>
      <c r="L4" t="s">
        <v>96</v>
      </c>
      <c r="U4" t="s">
        <v>151</v>
      </c>
      <c r="V4" t="s">
        <v>96</v>
      </c>
      <c r="AC4" t="s">
        <v>193</v>
      </c>
      <c r="AD4" t="s">
        <v>207</v>
      </c>
      <c r="AE4" t="s">
        <v>221</v>
      </c>
      <c r="AG4" t="s">
        <v>117</v>
      </c>
      <c r="AH4" t="s">
        <v>949</v>
      </c>
      <c r="AI4" t="s">
        <v>218</v>
      </c>
      <c r="AJ4" t="s">
        <v>296</v>
      </c>
      <c r="AK4" t="s">
        <v>218</v>
      </c>
      <c r="AL4" t="s">
        <v>218</v>
      </c>
      <c r="AM4" t="s">
        <v>117</v>
      </c>
      <c r="AN4" t="s">
        <v>315</v>
      </c>
      <c r="AQ4" t="s">
        <v>154</v>
      </c>
      <c r="AR4" t="s">
        <v>1045</v>
      </c>
      <c r="AT4" t="s">
        <v>361</v>
      </c>
      <c r="AU4" t="s">
        <v>154</v>
      </c>
      <c r="AV4" t="s">
        <v>117</v>
      </c>
      <c r="BD4" t="s">
        <v>473</v>
      </c>
      <c r="BE4" t="s">
        <v>498</v>
      </c>
      <c r="BG4" t="s">
        <v>512</v>
      </c>
      <c r="BH4" t="s">
        <v>530</v>
      </c>
      <c r="BI4" t="s">
        <v>992</v>
      </c>
      <c r="BJ4" t="s">
        <v>508</v>
      </c>
      <c r="BK4" t="s">
        <v>554</v>
      </c>
      <c r="BL4" t="s">
        <v>508</v>
      </c>
      <c r="BN4" t="s">
        <v>501</v>
      </c>
      <c r="BO4" t="s">
        <v>501</v>
      </c>
      <c r="BP4" t="s">
        <v>501</v>
      </c>
      <c r="BQ4" t="s">
        <v>501</v>
      </c>
      <c r="BR4" t="s">
        <v>501</v>
      </c>
      <c r="BS4" t="s">
        <v>501</v>
      </c>
      <c r="BT4" t="s">
        <v>559</v>
      </c>
      <c r="BU4" t="s">
        <v>512</v>
      </c>
      <c r="BV4" t="s">
        <v>535</v>
      </c>
      <c r="BX4" t="s">
        <v>1750</v>
      </c>
      <c r="BZ4" t="s">
        <v>501</v>
      </c>
    </row>
    <row r="5" spans="1:78" x14ac:dyDescent="0.25">
      <c r="E5" t="s">
        <v>96</v>
      </c>
      <c r="U5" t="s">
        <v>145</v>
      </c>
      <c r="AD5" t="s">
        <v>318</v>
      </c>
      <c r="AE5" t="s">
        <v>296</v>
      </c>
      <c r="AG5" t="s">
        <v>154</v>
      </c>
      <c r="AH5" t="s">
        <v>154</v>
      </c>
      <c r="AI5" t="s">
        <v>158</v>
      </c>
      <c r="AJ5" t="s">
        <v>154</v>
      </c>
      <c r="AK5" t="s">
        <v>117</v>
      </c>
      <c r="AL5" t="s">
        <v>154</v>
      </c>
      <c r="AQ5" t="s">
        <v>218</v>
      </c>
      <c r="AT5" t="s">
        <v>297</v>
      </c>
      <c r="AU5" t="s">
        <v>117</v>
      </c>
      <c r="AV5" t="s">
        <v>156</v>
      </c>
      <c r="BE5" t="s">
        <v>96</v>
      </c>
      <c r="BH5" t="s">
        <v>501</v>
      </c>
      <c r="BI5" t="s">
        <v>501</v>
      </c>
      <c r="BJ5" t="s">
        <v>519</v>
      </c>
      <c r="BK5" t="s">
        <v>501</v>
      </c>
      <c r="BL5" t="s">
        <v>501</v>
      </c>
      <c r="BQ5" t="s">
        <v>528</v>
      </c>
      <c r="BS5" t="s">
        <v>96</v>
      </c>
      <c r="BT5" t="s">
        <v>557</v>
      </c>
    </row>
    <row r="6" spans="1:78" x14ac:dyDescent="0.25">
      <c r="U6" t="s">
        <v>159</v>
      </c>
      <c r="AD6" t="s">
        <v>317</v>
      </c>
      <c r="AE6" t="s">
        <v>154</v>
      </c>
      <c r="AH6" t="s">
        <v>218</v>
      </c>
      <c r="AI6" t="s">
        <v>1716</v>
      </c>
      <c r="AJ6" t="s">
        <v>150</v>
      </c>
      <c r="AK6" t="s">
        <v>156</v>
      </c>
      <c r="AT6" t="s">
        <v>158</v>
      </c>
      <c r="BH6" t="s">
        <v>508</v>
      </c>
      <c r="BI6" t="s">
        <v>553</v>
      </c>
      <c r="BL6" t="s">
        <v>523</v>
      </c>
      <c r="BT6" t="s">
        <v>512</v>
      </c>
    </row>
    <row r="7" spans="1:78" x14ac:dyDescent="0.25">
      <c r="U7" t="s">
        <v>154</v>
      </c>
      <c r="AD7" t="s">
        <v>296</v>
      </c>
      <c r="AE7" t="s">
        <v>150</v>
      </c>
      <c r="AH7" t="s">
        <v>158</v>
      </c>
      <c r="AI7" t="s">
        <v>340</v>
      </c>
      <c r="AJ7" t="s">
        <v>207</v>
      </c>
      <c r="AK7" t="s">
        <v>154</v>
      </c>
      <c r="AT7" t="s">
        <v>218</v>
      </c>
      <c r="BI7" t="s">
        <v>550</v>
      </c>
      <c r="BT7" t="s">
        <v>508</v>
      </c>
    </row>
    <row r="8" spans="1:78" x14ac:dyDescent="0.25">
      <c r="U8" t="s">
        <v>152</v>
      </c>
      <c r="AD8" t="s">
        <v>308</v>
      </c>
      <c r="AE8" t="s">
        <v>155</v>
      </c>
      <c r="AH8" t="s">
        <v>399</v>
      </c>
      <c r="AI8" t="s">
        <v>1718</v>
      </c>
      <c r="AJ8" t="s">
        <v>217</v>
      </c>
      <c r="AT8" t="s">
        <v>155</v>
      </c>
      <c r="BI8" t="s">
        <v>520</v>
      </c>
      <c r="BT8" t="s">
        <v>558</v>
      </c>
    </row>
    <row r="9" spans="1:78" x14ac:dyDescent="0.25">
      <c r="U9" t="s">
        <v>153</v>
      </c>
      <c r="AD9" t="s">
        <v>218</v>
      </c>
      <c r="AE9" t="s">
        <v>207</v>
      </c>
      <c r="AI9" t="s">
        <v>1720</v>
      </c>
      <c r="AJ9" t="s">
        <v>218</v>
      </c>
      <c r="AT9" t="s">
        <v>154</v>
      </c>
      <c r="BI9" t="s">
        <v>508</v>
      </c>
    </row>
    <row r="10" spans="1:78" x14ac:dyDescent="0.25">
      <c r="U10" t="s">
        <v>156</v>
      </c>
      <c r="AD10" t="s">
        <v>158</v>
      </c>
      <c r="AE10" t="s">
        <v>158</v>
      </c>
      <c r="AI10" t="s">
        <v>1722</v>
      </c>
      <c r="AJ10" t="s">
        <v>158</v>
      </c>
      <c r="AT10" t="s">
        <v>409</v>
      </c>
      <c r="BI10" t="s">
        <v>512</v>
      </c>
    </row>
    <row r="11" spans="1:78" x14ac:dyDescent="0.25">
      <c r="U11" t="s">
        <v>158</v>
      </c>
      <c r="AD11" t="s">
        <v>273</v>
      </c>
      <c r="AE11" t="s">
        <v>314</v>
      </c>
      <c r="AI11" t="s">
        <v>1708</v>
      </c>
      <c r="AJ11" t="s">
        <v>1851</v>
      </c>
      <c r="AT11" t="s">
        <v>410</v>
      </c>
      <c r="BI11" t="s">
        <v>1748</v>
      </c>
    </row>
    <row r="12" spans="1:78" x14ac:dyDescent="0.25">
      <c r="AD12" t="s">
        <v>224</v>
      </c>
      <c r="AE12" t="s">
        <v>218</v>
      </c>
      <c r="AI12" t="s">
        <v>155</v>
      </c>
      <c r="AJ12" t="s">
        <v>224</v>
      </c>
      <c r="AT12" t="s">
        <v>411</v>
      </c>
    </row>
    <row r="13" spans="1:78" x14ac:dyDescent="0.25">
      <c r="AD13" t="s">
        <v>209</v>
      </c>
      <c r="AE13" t="s">
        <v>227</v>
      </c>
      <c r="AI13" t="s">
        <v>151</v>
      </c>
      <c r="AJ13" t="s">
        <v>331</v>
      </c>
      <c r="AT13" t="s">
        <v>1853</v>
      </c>
    </row>
    <row r="14" spans="1:78" x14ac:dyDescent="0.25">
      <c r="AD14" t="s">
        <v>268</v>
      </c>
      <c r="AE14" t="s">
        <v>230</v>
      </c>
      <c r="AI14" t="s">
        <v>145</v>
      </c>
      <c r="AJ14" t="s">
        <v>332</v>
      </c>
      <c r="AT14" t="s">
        <v>290</v>
      </c>
    </row>
    <row r="15" spans="1:78" x14ac:dyDescent="0.25">
      <c r="AD15" t="s">
        <v>304</v>
      </c>
      <c r="AE15" t="s">
        <v>229</v>
      </c>
      <c r="AI15" t="s">
        <v>1731</v>
      </c>
      <c r="AJ15" t="s">
        <v>401</v>
      </c>
      <c r="AT15" t="s">
        <v>117</v>
      </c>
    </row>
    <row r="16" spans="1:78" x14ac:dyDescent="0.25">
      <c r="AD16" t="s">
        <v>217</v>
      </c>
      <c r="AE16" t="s">
        <v>231</v>
      </c>
      <c r="AI16" t="s">
        <v>1733</v>
      </c>
      <c r="AJ16" t="s">
        <v>400</v>
      </c>
      <c r="AT16" t="s">
        <v>156</v>
      </c>
    </row>
    <row r="17" spans="30:36" x14ac:dyDescent="0.25">
      <c r="AD17" t="s">
        <v>312</v>
      </c>
      <c r="AE17" t="s">
        <v>222</v>
      </c>
      <c r="AI17" t="s">
        <v>333</v>
      </c>
      <c r="AJ17" t="s">
        <v>156</v>
      </c>
    </row>
    <row r="18" spans="30:36" x14ac:dyDescent="0.25">
      <c r="AD18" t="s">
        <v>219</v>
      </c>
      <c r="AE18" t="s">
        <v>117</v>
      </c>
      <c r="AI18" t="s">
        <v>1735</v>
      </c>
      <c r="AJ18" t="s">
        <v>117</v>
      </c>
    </row>
    <row r="19" spans="30:36" x14ac:dyDescent="0.25">
      <c r="AD19" t="s">
        <v>313</v>
      </c>
      <c r="AE19" t="s">
        <v>209</v>
      </c>
      <c r="AI19" t="s">
        <v>1737</v>
      </c>
      <c r="AJ19" t="s">
        <v>398</v>
      </c>
    </row>
    <row r="20" spans="30:36" x14ac:dyDescent="0.25">
      <c r="AD20" t="s">
        <v>216</v>
      </c>
      <c r="AE20" t="s">
        <v>408</v>
      </c>
      <c r="AI20" t="s">
        <v>1726</v>
      </c>
    </row>
    <row r="21" spans="30:36" x14ac:dyDescent="0.25">
      <c r="AD21" t="s">
        <v>156</v>
      </c>
      <c r="AE21" t="s">
        <v>151</v>
      </c>
      <c r="AI21" t="s">
        <v>154</v>
      </c>
    </row>
    <row r="22" spans="30:36" x14ac:dyDescent="0.25">
      <c r="AD22" t="s">
        <v>298</v>
      </c>
      <c r="AI22" t="s">
        <v>224</v>
      </c>
    </row>
    <row r="23" spans="30:36" x14ac:dyDescent="0.25">
      <c r="AD23" t="s">
        <v>117</v>
      </c>
    </row>
    <row r="24" spans="30:36" x14ac:dyDescent="0.25">
      <c r="AD24" t="s">
        <v>220</v>
      </c>
    </row>
    <row r="25" spans="30:36" x14ac:dyDescent="0.25">
      <c r="AD25" t="s">
        <v>314</v>
      </c>
    </row>
    <row r="26" spans="30:36" x14ac:dyDescent="0.25">
      <c r="AD26" t="s">
        <v>274</v>
      </c>
    </row>
  </sheetData>
  <phoneticPr fontId="2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KF105"/>
  <sheetViews>
    <sheetView workbookViewId="0">
      <selection activeCell="NG25" sqref="NG25"/>
    </sheetView>
  </sheetViews>
  <sheetFormatPr defaultRowHeight="15" x14ac:dyDescent="0.25"/>
  <cols>
    <col min="1" max="1" width="55.5703125" bestFit="1" customWidth="1"/>
    <col min="2" max="2" width="41.28515625" bestFit="1" customWidth="1"/>
    <col min="3" max="3" width="71.85546875" bestFit="1" customWidth="1"/>
    <col min="4" max="4" width="54.28515625" bestFit="1" customWidth="1"/>
    <col min="5" max="5" width="37.85546875" bestFit="1" customWidth="1"/>
    <col min="6" max="6" width="41.42578125" bestFit="1" customWidth="1"/>
    <col min="7" max="7" width="39" bestFit="1" customWidth="1"/>
    <col min="8" max="8" width="39.85546875" bestFit="1" customWidth="1"/>
    <col min="9" max="9" width="59.7109375" bestFit="1" customWidth="1"/>
    <col min="10" max="10" width="41" bestFit="1" customWidth="1"/>
    <col min="11" max="11" width="58.85546875" bestFit="1" customWidth="1"/>
    <col min="12" max="12" width="41.42578125" bestFit="1" customWidth="1"/>
    <col min="13" max="13" width="49.85546875" bestFit="1" customWidth="1"/>
    <col min="14" max="14" width="51.85546875" bestFit="1" customWidth="1"/>
    <col min="15" max="15" width="45.28515625" bestFit="1" customWidth="1"/>
    <col min="16" max="16" width="67.42578125" bestFit="1" customWidth="1"/>
    <col min="17" max="17" width="67.140625" bestFit="1" customWidth="1"/>
    <col min="18" max="18" width="51.140625" bestFit="1" customWidth="1"/>
    <col min="19" max="19" width="69" bestFit="1" customWidth="1"/>
    <col min="20" max="20" width="51.5703125" bestFit="1" customWidth="1"/>
    <col min="21" max="21" width="58.7109375" bestFit="1" customWidth="1"/>
    <col min="22" max="22" width="50.140625" bestFit="1" customWidth="1"/>
    <col min="23" max="23" width="58.28515625" bestFit="1" customWidth="1"/>
    <col min="24" max="24" width="68.28515625" bestFit="1" customWidth="1"/>
    <col min="25" max="25" width="59.5703125" bestFit="1" customWidth="1"/>
    <col min="26" max="26" width="69.7109375" bestFit="1" customWidth="1"/>
    <col min="27" max="27" width="56.5703125" bestFit="1" customWidth="1"/>
    <col min="28" max="28" width="61" bestFit="1" customWidth="1"/>
    <col min="29" max="29" width="55.85546875" bestFit="1" customWidth="1"/>
    <col min="30" max="30" width="60.28515625" bestFit="1" customWidth="1"/>
    <col min="31" max="31" width="54.28515625" bestFit="1" customWidth="1"/>
    <col min="32" max="32" width="59.7109375" bestFit="1" customWidth="1"/>
    <col min="33" max="33" width="71.7109375" bestFit="1" customWidth="1"/>
    <col min="34" max="34" width="55.28515625" bestFit="1" customWidth="1"/>
    <col min="35" max="35" width="60.42578125" bestFit="1" customWidth="1"/>
    <col min="36" max="36" width="62.85546875" bestFit="1" customWidth="1"/>
    <col min="37" max="37" width="61" bestFit="1" customWidth="1"/>
    <col min="38" max="38" width="61.28515625" bestFit="1" customWidth="1"/>
    <col min="39" max="39" width="60.7109375" bestFit="1" customWidth="1"/>
    <col min="40" max="40" width="48.85546875" bestFit="1" customWidth="1"/>
    <col min="41" max="41" width="53.28515625" bestFit="1" customWidth="1"/>
    <col min="42" max="42" width="55.28515625" bestFit="1" customWidth="1"/>
    <col min="43" max="43" width="53.85546875" bestFit="1" customWidth="1"/>
    <col min="44" max="44" width="59.140625" bestFit="1" customWidth="1"/>
    <col min="45" max="45" width="52.28515625" bestFit="1" customWidth="1"/>
    <col min="46" max="46" width="60.5703125" bestFit="1" customWidth="1"/>
    <col min="47" max="47" width="51.42578125" bestFit="1" customWidth="1"/>
    <col min="48" max="48" width="38.5703125" bestFit="1" customWidth="1"/>
    <col min="49" max="49" width="68.85546875" bestFit="1" customWidth="1"/>
    <col min="50" max="50" width="41.140625" bestFit="1" customWidth="1"/>
    <col min="51" max="51" width="62.140625" bestFit="1" customWidth="1"/>
    <col min="52" max="52" width="53.5703125" bestFit="1" customWidth="1"/>
    <col min="53" max="53" width="63" bestFit="1" customWidth="1"/>
    <col min="54" max="54" width="67.42578125" bestFit="1" customWidth="1"/>
    <col min="55" max="55" width="59.42578125" bestFit="1" customWidth="1"/>
    <col min="56" max="56" width="59.5703125" bestFit="1" customWidth="1"/>
    <col min="57" max="57" width="68.5703125" bestFit="1" customWidth="1"/>
    <col min="58" max="58" width="57.85546875" bestFit="1" customWidth="1"/>
    <col min="59" max="59" width="62.42578125" bestFit="1" customWidth="1"/>
    <col min="60" max="60" width="64" bestFit="1" customWidth="1"/>
    <col min="61" max="61" width="62.140625" bestFit="1" customWidth="1"/>
    <col min="62" max="62" width="60.7109375" bestFit="1" customWidth="1"/>
    <col min="63" max="63" width="52.7109375" bestFit="1" customWidth="1"/>
    <col min="64" max="64" width="66.28515625" bestFit="1" customWidth="1"/>
    <col min="65" max="65" width="57.85546875" bestFit="1" customWidth="1"/>
    <col min="66" max="66" width="65.5703125" bestFit="1" customWidth="1"/>
    <col min="67" max="67" width="61.28515625" bestFit="1" customWidth="1"/>
    <col min="68" max="68" width="68.140625" bestFit="1" customWidth="1"/>
    <col min="69" max="69" width="75.140625" bestFit="1" customWidth="1"/>
    <col min="70" max="70" width="70.42578125" bestFit="1" customWidth="1"/>
    <col min="71" max="71" width="54" bestFit="1" customWidth="1"/>
    <col min="72" max="72" width="63.5703125" bestFit="1" customWidth="1"/>
    <col min="73" max="73" width="55.85546875" bestFit="1" customWidth="1"/>
    <col min="74" max="74" width="64.28515625" bestFit="1" customWidth="1"/>
    <col min="75" max="75" width="67" bestFit="1" customWidth="1"/>
    <col min="76" max="76" width="62.28515625" bestFit="1" customWidth="1"/>
    <col min="77" max="77" width="68.7109375" bestFit="1" customWidth="1"/>
    <col min="78" max="78" width="63.7109375" bestFit="1" customWidth="1"/>
    <col min="79" max="79" width="71.5703125" bestFit="1" customWidth="1"/>
    <col min="80" max="80" width="60.7109375" bestFit="1" customWidth="1"/>
    <col min="81" max="81" width="55.7109375" bestFit="1" customWidth="1"/>
    <col min="82" max="82" width="59.5703125" bestFit="1" customWidth="1"/>
    <col min="83" max="83" width="65.42578125" bestFit="1" customWidth="1"/>
    <col min="84" max="84" width="60.7109375" bestFit="1" customWidth="1"/>
    <col min="85" max="85" width="54.85546875" bestFit="1" customWidth="1"/>
    <col min="86" max="86" width="59.7109375" bestFit="1" customWidth="1"/>
    <col min="87" max="87" width="62.42578125" bestFit="1" customWidth="1"/>
    <col min="88" max="88" width="67" bestFit="1" customWidth="1"/>
    <col min="89" max="89" width="63.42578125" bestFit="1" customWidth="1"/>
    <col min="90" max="90" width="69.28515625" bestFit="1" customWidth="1"/>
    <col min="91" max="91" width="51.85546875" bestFit="1" customWidth="1"/>
    <col min="92" max="92" width="49.85546875" bestFit="1" customWidth="1"/>
    <col min="93" max="93" width="51.85546875" bestFit="1" customWidth="1"/>
    <col min="94" max="94" width="67.140625" bestFit="1" customWidth="1"/>
    <col min="95" max="95" width="58.7109375" bestFit="1" customWidth="1"/>
    <col min="96" max="96" width="56.140625" bestFit="1" customWidth="1"/>
    <col min="97" max="97" width="62.7109375" bestFit="1" customWidth="1"/>
    <col min="98" max="98" width="63.28515625" bestFit="1" customWidth="1"/>
    <col min="99" max="99" width="44.85546875" bestFit="1" customWidth="1"/>
    <col min="100" max="100" width="56.5703125" bestFit="1" customWidth="1"/>
    <col min="101" max="101" width="48.140625" bestFit="1" customWidth="1"/>
    <col min="102" max="102" width="43" bestFit="1" customWidth="1"/>
    <col min="103" max="103" width="51.140625" bestFit="1" customWidth="1"/>
    <col min="104" max="104" width="55" bestFit="1" customWidth="1"/>
    <col min="105" max="105" width="38.7109375" bestFit="1" customWidth="1"/>
    <col min="106" max="106" width="40.42578125" bestFit="1" customWidth="1"/>
    <col min="107" max="107" width="48.140625" bestFit="1" customWidth="1"/>
    <col min="108" max="108" width="68.42578125" bestFit="1" customWidth="1"/>
    <col min="109" max="109" width="43.5703125" bestFit="1" customWidth="1"/>
    <col min="110" max="110" width="65.5703125" bestFit="1" customWidth="1"/>
    <col min="111" max="111" width="43.140625" bestFit="1" customWidth="1"/>
    <col min="112" max="112" width="47.5703125" bestFit="1" customWidth="1"/>
    <col min="113" max="113" width="41.5703125" bestFit="1" customWidth="1"/>
    <col min="114" max="114" width="56.42578125" bestFit="1" customWidth="1"/>
    <col min="115" max="115" width="53" bestFit="1" customWidth="1"/>
    <col min="116" max="116" width="66" bestFit="1" customWidth="1"/>
    <col min="117" max="117" width="49.140625" bestFit="1" customWidth="1"/>
    <col min="118" max="118" width="61.140625" bestFit="1" customWidth="1"/>
    <col min="119" max="119" width="55.7109375" bestFit="1" customWidth="1"/>
    <col min="120" max="120" width="63.5703125" bestFit="1" customWidth="1"/>
    <col min="121" max="121" width="59.85546875" bestFit="1" customWidth="1"/>
    <col min="122" max="122" width="52.28515625" bestFit="1" customWidth="1"/>
    <col min="123" max="123" width="58" bestFit="1" customWidth="1"/>
    <col min="124" max="124" width="46.7109375" bestFit="1" customWidth="1"/>
    <col min="125" max="125" width="55.140625" bestFit="1" customWidth="1"/>
    <col min="126" max="126" width="60.140625" bestFit="1" customWidth="1"/>
    <col min="127" max="127" width="47.140625" bestFit="1" customWidth="1"/>
    <col min="128" max="128" width="59" bestFit="1" customWidth="1"/>
    <col min="129" max="129" width="51.5703125" bestFit="1" customWidth="1"/>
    <col min="130" max="130" width="59.5703125" bestFit="1" customWidth="1"/>
    <col min="131" max="131" width="72.7109375" bestFit="1" customWidth="1"/>
    <col min="132" max="132" width="72" bestFit="1" customWidth="1"/>
    <col min="133" max="133" width="63.5703125" bestFit="1" customWidth="1"/>
    <col min="134" max="134" width="58.42578125" bestFit="1" customWidth="1"/>
    <col min="135" max="135" width="66.28515625" bestFit="1" customWidth="1"/>
    <col min="136" max="136" width="55.42578125" bestFit="1" customWidth="1"/>
    <col min="137" max="137" width="60" bestFit="1" customWidth="1"/>
    <col min="138" max="138" width="51.5703125" bestFit="1" customWidth="1"/>
    <col min="139" max="139" width="63.85546875" bestFit="1" customWidth="1"/>
    <col min="140" max="140" width="55.42578125" bestFit="1" customWidth="1"/>
    <col min="141" max="141" width="61.5703125" bestFit="1" customWidth="1"/>
    <col min="142" max="142" width="58.85546875" bestFit="1" customWidth="1"/>
    <col min="143" max="143" width="61.5703125" bestFit="1" customWidth="1"/>
    <col min="144" max="144" width="70" bestFit="1" customWidth="1"/>
    <col min="145" max="145" width="71.140625" bestFit="1" customWidth="1"/>
    <col min="146" max="146" width="74.5703125" bestFit="1" customWidth="1"/>
    <col min="147" max="147" width="60.140625" bestFit="1" customWidth="1"/>
    <col min="148" max="148" width="57.28515625" bestFit="1" customWidth="1"/>
    <col min="149" max="149" width="65.5703125" bestFit="1" customWidth="1"/>
    <col min="150" max="150" width="65.7109375" bestFit="1" customWidth="1"/>
    <col min="151" max="151" width="65.140625" bestFit="1" customWidth="1"/>
    <col min="152" max="152" width="63.7109375" bestFit="1" customWidth="1"/>
    <col min="153" max="153" width="71" bestFit="1" customWidth="1"/>
    <col min="154" max="154" width="72.5703125" bestFit="1" customWidth="1"/>
    <col min="155" max="155" width="70.28515625" bestFit="1" customWidth="1"/>
    <col min="156" max="156" width="49" bestFit="1" customWidth="1"/>
    <col min="157" max="157" width="74.42578125" bestFit="1" customWidth="1"/>
    <col min="158" max="158" width="41.42578125" bestFit="1" customWidth="1"/>
    <col min="159" max="159" width="57.85546875" bestFit="1" customWidth="1"/>
    <col min="160" max="160" width="55.42578125" bestFit="1" customWidth="1"/>
    <col min="161" max="161" width="47" bestFit="1" customWidth="1"/>
    <col min="162" max="162" width="57.42578125" bestFit="1" customWidth="1"/>
    <col min="163" max="163" width="64.5703125" bestFit="1" customWidth="1"/>
    <col min="164" max="164" width="61.140625" bestFit="1" customWidth="1"/>
    <col min="165" max="165" width="38.85546875" bestFit="1" customWidth="1"/>
    <col min="166" max="166" width="61.85546875" bestFit="1" customWidth="1"/>
    <col min="167" max="167" width="50.140625" bestFit="1" customWidth="1"/>
    <col min="168" max="168" width="67.85546875" bestFit="1" customWidth="1"/>
    <col min="169" max="169" width="58.140625" bestFit="1" customWidth="1"/>
    <col min="170" max="170" width="54.5703125" bestFit="1" customWidth="1"/>
    <col min="171" max="171" width="66.140625" bestFit="1" customWidth="1"/>
    <col min="172" max="172" width="53.28515625" bestFit="1" customWidth="1"/>
    <col min="173" max="173" width="54.28515625" bestFit="1" customWidth="1"/>
    <col min="174" max="174" width="62.7109375" bestFit="1" customWidth="1"/>
    <col min="175" max="175" width="49.28515625" bestFit="1" customWidth="1"/>
    <col min="176" max="176" width="65.140625" bestFit="1" customWidth="1"/>
    <col min="177" max="177" width="50" bestFit="1" customWidth="1"/>
    <col min="178" max="178" width="52.7109375" bestFit="1" customWidth="1"/>
    <col min="179" max="179" width="54.42578125" bestFit="1" customWidth="1"/>
    <col min="180" max="180" width="52" bestFit="1" customWidth="1"/>
    <col min="181" max="181" width="70.140625" bestFit="1" customWidth="1"/>
    <col min="182" max="182" width="60.140625" bestFit="1" customWidth="1"/>
    <col min="183" max="183" width="64.85546875" bestFit="1" customWidth="1"/>
    <col min="184" max="184" width="56.140625" bestFit="1" customWidth="1"/>
    <col min="185" max="185" width="63.42578125" bestFit="1" customWidth="1"/>
    <col min="186" max="186" width="56.140625" bestFit="1" customWidth="1"/>
    <col min="187" max="187" width="49.28515625" bestFit="1" customWidth="1"/>
    <col min="188" max="188" width="57.7109375" bestFit="1" customWidth="1"/>
    <col min="189" max="189" width="58.42578125" bestFit="1" customWidth="1"/>
    <col min="190" max="190" width="51.140625" bestFit="1" customWidth="1"/>
    <col min="191" max="191" width="56.42578125" bestFit="1" customWidth="1"/>
    <col min="192" max="192" width="58.85546875" bestFit="1" customWidth="1"/>
    <col min="193" max="193" width="57.28515625" bestFit="1" customWidth="1"/>
    <col min="194" max="194" width="60" bestFit="1" customWidth="1"/>
    <col min="195" max="195" width="69.7109375" bestFit="1" customWidth="1"/>
    <col min="196" max="196" width="72" bestFit="1" customWidth="1"/>
    <col min="197" max="197" width="70.42578125" bestFit="1" customWidth="1"/>
    <col min="198" max="198" width="58.42578125" bestFit="1" customWidth="1"/>
    <col min="199" max="199" width="63.140625" bestFit="1" customWidth="1"/>
    <col min="200" max="200" width="59.140625" bestFit="1" customWidth="1"/>
    <col min="201" max="201" width="60.7109375" bestFit="1" customWidth="1"/>
    <col min="202" max="202" width="57.85546875" bestFit="1" customWidth="1"/>
    <col min="203" max="203" width="43.5703125" bestFit="1" customWidth="1"/>
    <col min="204" max="204" width="49.28515625" bestFit="1" customWidth="1"/>
    <col min="205" max="205" width="63.140625" bestFit="1" customWidth="1"/>
    <col min="206" max="206" width="56.28515625" bestFit="1" customWidth="1"/>
    <col min="207" max="207" width="42.140625" bestFit="1" customWidth="1"/>
    <col min="208" max="208" width="38.42578125" bestFit="1" customWidth="1"/>
    <col min="209" max="209" width="53" bestFit="1" customWidth="1"/>
    <col min="210" max="210" width="67.5703125" bestFit="1" customWidth="1"/>
    <col min="211" max="211" width="54.28515625" bestFit="1" customWidth="1"/>
    <col min="212" max="212" width="64" bestFit="1" customWidth="1"/>
    <col min="213" max="213" width="54" bestFit="1" customWidth="1"/>
    <col min="214" max="214" width="46.42578125" bestFit="1" customWidth="1"/>
    <col min="215" max="215" width="43.140625" bestFit="1" customWidth="1"/>
    <col min="216" max="216" width="49.140625" bestFit="1" customWidth="1"/>
    <col min="217" max="217" width="51.140625" bestFit="1" customWidth="1"/>
    <col min="218" max="218" width="53.7109375" bestFit="1" customWidth="1"/>
    <col min="219" max="219" width="57.85546875" bestFit="1" customWidth="1"/>
    <col min="220" max="220" width="63.42578125" bestFit="1" customWidth="1"/>
    <col min="221" max="221" width="64.5703125" bestFit="1" customWidth="1"/>
    <col min="222" max="222" width="54.28515625" bestFit="1" customWidth="1"/>
    <col min="223" max="223" width="47.42578125" bestFit="1" customWidth="1"/>
    <col min="224" max="224" width="48.85546875" bestFit="1" customWidth="1"/>
    <col min="225" max="225" width="55.42578125" bestFit="1" customWidth="1"/>
    <col min="226" max="226" width="53.140625" bestFit="1" customWidth="1"/>
    <col min="227" max="228" width="46.5703125" bestFit="1" customWidth="1"/>
    <col min="229" max="229" width="55.42578125" bestFit="1" customWidth="1"/>
    <col min="230" max="230" width="56.42578125" bestFit="1" customWidth="1"/>
    <col min="231" max="231" width="55.28515625" bestFit="1" customWidth="1"/>
    <col min="232" max="232" width="40.85546875" bestFit="1" customWidth="1"/>
    <col min="233" max="233" width="55.140625" bestFit="1" customWidth="1"/>
    <col min="234" max="234" width="57.42578125" bestFit="1" customWidth="1"/>
    <col min="235" max="235" width="53.7109375" bestFit="1" customWidth="1"/>
    <col min="236" max="236" width="58.5703125" bestFit="1" customWidth="1"/>
    <col min="237" max="237" width="50.5703125" bestFit="1" customWidth="1"/>
    <col min="238" max="238" width="54.85546875" bestFit="1" customWidth="1"/>
    <col min="239" max="239" width="51.42578125" bestFit="1" customWidth="1"/>
    <col min="240" max="240" width="44.85546875" bestFit="1" customWidth="1"/>
    <col min="241" max="241" width="43.5703125" bestFit="1" customWidth="1"/>
    <col min="242" max="242" width="46" bestFit="1" customWidth="1"/>
    <col min="243" max="243" width="46.7109375" bestFit="1" customWidth="1"/>
    <col min="244" max="244" width="45.5703125" bestFit="1" customWidth="1"/>
    <col min="245" max="245" width="47.85546875" bestFit="1" customWidth="1"/>
    <col min="246" max="246" width="46.140625" bestFit="1" customWidth="1"/>
    <col min="247" max="247" width="45" bestFit="1" customWidth="1"/>
    <col min="248" max="248" width="51.28515625" bestFit="1" customWidth="1"/>
    <col min="249" max="249" width="47.28515625" bestFit="1" customWidth="1"/>
    <col min="250" max="250" width="49" bestFit="1" customWidth="1"/>
    <col min="251" max="251" width="47.7109375" bestFit="1" customWidth="1"/>
    <col min="252" max="252" width="50.140625" bestFit="1" customWidth="1"/>
    <col min="253" max="253" width="41.140625" bestFit="1" customWidth="1"/>
    <col min="254" max="254" width="40.28515625" bestFit="1" customWidth="1"/>
    <col min="255" max="255" width="39" bestFit="1" customWidth="1"/>
    <col min="256" max="256" width="41.42578125" bestFit="1" customWidth="1"/>
    <col min="257" max="257" width="46" bestFit="1" customWidth="1"/>
    <col min="258" max="258" width="45.140625" bestFit="1" customWidth="1"/>
    <col min="259" max="259" width="47.42578125" bestFit="1" customWidth="1"/>
    <col min="260" max="260" width="51.28515625" bestFit="1" customWidth="1"/>
    <col min="261" max="261" width="46.85546875" bestFit="1" customWidth="1"/>
    <col min="262" max="262" width="45.7109375" bestFit="1" customWidth="1"/>
    <col min="263" max="263" width="48" bestFit="1" customWidth="1"/>
    <col min="264" max="264" width="57.7109375" bestFit="1" customWidth="1"/>
    <col min="265" max="265" width="52.42578125" bestFit="1" customWidth="1"/>
    <col min="266" max="266" width="61.42578125" bestFit="1" customWidth="1"/>
    <col min="267" max="267" width="60.140625" bestFit="1" customWidth="1"/>
    <col min="268" max="268" width="54.5703125" bestFit="1" customWidth="1"/>
    <col min="269" max="269" width="55.140625" bestFit="1" customWidth="1"/>
    <col min="270" max="270" width="58.140625" bestFit="1" customWidth="1"/>
    <col min="271" max="271" width="51.7109375" bestFit="1" customWidth="1"/>
    <col min="272" max="272" width="43.85546875" bestFit="1" customWidth="1"/>
    <col min="273" max="273" width="54.5703125" bestFit="1" customWidth="1"/>
    <col min="274" max="274" width="53.42578125" bestFit="1" customWidth="1"/>
    <col min="275" max="275" width="50" bestFit="1" customWidth="1"/>
    <col min="276" max="276" width="52.140625" bestFit="1" customWidth="1"/>
    <col min="277" max="277" width="66.7109375" bestFit="1" customWidth="1"/>
    <col min="278" max="278" width="70" bestFit="1" customWidth="1"/>
    <col min="279" max="279" width="64.140625" bestFit="1" customWidth="1"/>
    <col min="280" max="280" width="63" bestFit="1" customWidth="1"/>
    <col min="281" max="281" width="55.42578125" bestFit="1" customWidth="1"/>
    <col min="282" max="282" width="65.140625" bestFit="1" customWidth="1"/>
    <col min="283" max="283" width="56.42578125" bestFit="1" customWidth="1"/>
    <col min="284" max="284" width="55.28515625" bestFit="1" customWidth="1"/>
    <col min="285" max="285" width="59.140625" bestFit="1" customWidth="1"/>
    <col min="286" max="286" width="65.42578125" bestFit="1" customWidth="1"/>
    <col min="287" max="287" width="64.140625" bestFit="1" customWidth="1"/>
    <col min="288" max="288" width="65.28515625" bestFit="1" customWidth="1"/>
    <col min="289" max="289" width="64" bestFit="1" customWidth="1"/>
    <col min="290" max="290" width="66.42578125" bestFit="1" customWidth="1"/>
    <col min="291" max="291" width="65.5703125" bestFit="1" customWidth="1"/>
    <col min="292" max="292" width="41" bestFit="1" customWidth="1"/>
    <col min="293" max="293" width="54.28515625" bestFit="1" customWidth="1"/>
    <col min="294" max="294" width="45.140625" bestFit="1" customWidth="1"/>
    <col min="295" max="295" width="59.5703125" bestFit="1" customWidth="1"/>
    <col min="296" max="296" width="54.42578125" bestFit="1" customWidth="1"/>
    <col min="297" max="297" width="61.42578125" bestFit="1" customWidth="1"/>
    <col min="298" max="298" width="53.140625" bestFit="1" customWidth="1"/>
    <col min="299" max="299" width="52.140625" bestFit="1" customWidth="1"/>
    <col min="300" max="300" width="54.28515625" bestFit="1" customWidth="1"/>
    <col min="301" max="301" width="57.42578125" bestFit="1" customWidth="1"/>
    <col min="302" max="302" width="60.140625" bestFit="1" customWidth="1"/>
    <col min="303" max="303" width="53.42578125" bestFit="1" customWidth="1"/>
    <col min="304" max="304" width="64.140625" bestFit="1" customWidth="1"/>
    <col min="305" max="305" width="58.140625" bestFit="1" customWidth="1"/>
    <col min="306" max="306" width="39.28515625" bestFit="1" customWidth="1"/>
    <col min="307" max="307" width="47.28515625" bestFit="1" customWidth="1"/>
    <col min="308" max="308" width="45" bestFit="1" customWidth="1"/>
    <col min="309" max="309" width="46.140625" bestFit="1" customWidth="1"/>
    <col min="310" max="310" width="39.85546875" bestFit="1" customWidth="1"/>
    <col min="311" max="311" width="47.85546875" bestFit="1" customWidth="1"/>
    <col min="312" max="312" width="47.7109375" bestFit="1" customWidth="1"/>
    <col min="313" max="313" width="45.5703125" bestFit="1" customWidth="1"/>
    <col min="314" max="314" width="38" bestFit="1" customWidth="1"/>
    <col min="315" max="315" width="46" bestFit="1" customWidth="1"/>
    <col min="316" max="316" width="43.5703125" bestFit="1" customWidth="1"/>
    <col min="317" max="317" width="44.85546875" bestFit="1" customWidth="1"/>
    <col min="318" max="318" width="45.7109375" bestFit="1" customWidth="1"/>
    <col min="319" max="319" width="54.85546875" bestFit="1" customWidth="1"/>
    <col min="320" max="320" width="46.7109375" bestFit="1" customWidth="1"/>
    <col min="321" max="321" width="50.5703125" bestFit="1" customWidth="1"/>
    <col min="322" max="322" width="50.140625" bestFit="1" customWidth="1"/>
    <col min="323" max="323" width="41.140625" bestFit="1" customWidth="1"/>
    <col min="324" max="324" width="40" bestFit="1" customWidth="1"/>
    <col min="325" max="325" width="48" bestFit="1" customWidth="1"/>
    <col min="326" max="326" width="45.7109375" bestFit="1" customWidth="1"/>
    <col min="327" max="327" width="46.85546875" bestFit="1" customWidth="1"/>
    <col min="328" max="328" width="41" bestFit="1" customWidth="1"/>
    <col min="329" max="329" width="51.28515625" bestFit="1" customWidth="1"/>
    <col min="330" max="330" width="42.140625" bestFit="1" customWidth="1"/>
    <col min="331" max="331" width="39.42578125" bestFit="1" customWidth="1"/>
    <col min="332" max="332" width="45.140625" bestFit="1" customWidth="1"/>
    <col min="333" max="333" width="46.28515625" bestFit="1" customWidth="1"/>
    <col min="334" max="334" width="33.42578125" bestFit="1" customWidth="1"/>
    <col min="335" max="335" width="41.42578125" bestFit="1" customWidth="1"/>
    <col min="336" max="336" width="39" bestFit="1" customWidth="1"/>
    <col min="337" max="337" width="40.28515625" bestFit="1" customWidth="1"/>
    <col min="338" max="338" width="47.42578125" bestFit="1" customWidth="1"/>
    <col min="339" max="339" width="55.140625" bestFit="1" customWidth="1"/>
    <col min="340" max="340" width="58.5703125" bestFit="1" customWidth="1"/>
    <col min="341" max="341" width="56.42578125" bestFit="1" customWidth="1"/>
    <col min="342" max="342" width="65.140625" bestFit="1" customWidth="1"/>
    <col min="343" max="343" width="63.85546875" bestFit="1" customWidth="1"/>
    <col min="344" max="344" width="65.140625" bestFit="1" customWidth="1"/>
    <col min="345" max="345" width="55.42578125" bestFit="1" customWidth="1"/>
    <col min="346" max="346" width="63" bestFit="1" customWidth="1"/>
    <col min="347" max="347" width="64.140625" bestFit="1" customWidth="1"/>
    <col min="348" max="348" width="63.85546875" bestFit="1" customWidth="1"/>
    <col min="349" max="349" width="64.28515625" bestFit="1" customWidth="1"/>
    <col min="350" max="350" width="65.5703125" bestFit="1" customWidth="1"/>
    <col min="351" max="351" width="50.42578125" bestFit="1" customWidth="1"/>
    <col min="352" max="352" width="43.85546875" bestFit="1" customWidth="1"/>
    <col min="353" max="353" width="50" bestFit="1" customWidth="1"/>
    <col min="354" max="354" width="70" bestFit="1" customWidth="1"/>
    <col min="355" max="355" width="53.42578125" bestFit="1" customWidth="1"/>
    <col min="356" max="356" width="56.42578125" bestFit="1" customWidth="1"/>
    <col min="357" max="357" width="57.42578125" bestFit="1" customWidth="1"/>
    <col min="358" max="358" width="51.28515625" bestFit="1" customWidth="1"/>
    <col min="359" max="359" width="52.42578125" bestFit="1" customWidth="1"/>
    <col min="360" max="360" width="46.85546875" bestFit="1" customWidth="1"/>
    <col min="361" max="361" width="54.140625" bestFit="1" customWidth="1"/>
    <col min="362" max="362" width="55.28515625" bestFit="1" customWidth="1"/>
    <col min="363" max="363" width="46.5703125" bestFit="1" customWidth="1"/>
    <col min="364" max="364" width="58.42578125" bestFit="1" customWidth="1"/>
    <col min="365" max="365" width="66.42578125" bestFit="1" customWidth="1"/>
    <col min="366" max="366" width="64" bestFit="1" customWidth="1"/>
    <col min="367" max="367" width="65.28515625" bestFit="1" customWidth="1"/>
    <col min="368" max="368" width="65.42578125" bestFit="1" customWidth="1"/>
    <col min="369" max="369" width="59.140625" bestFit="1" customWidth="1"/>
    <col min="370" max="370" width="46.5703125" bestFit="1" customWidth="1"/>
    <col min="371" max="371" width="49" bestFit="1" customWidth="1"/>
    <col min="372" max="376" width="9.140625" bestFit="1" customWidth="1"/>
    <col min="377" max="377" width="72.85546875" bestFit="1" customWidth="1"/>
    <col min="378" max="378" width="70.5703125" bestFit="1" customWidth="1"/>
    <col min="379" max="379" width="69.85546875" bestFit="1" customWidth="1"/>
    <col min="380" max="380" width="71" bestFit="1" customWidth="1"/>
    <col min="381" max="381" width="66" bestFit="1" customWidth="1"/>
    <col min="382" max="382" width="70.42578125" bestFit="1" customWidth="1"/>
    <col min="383" max="383" width="71" bestFit="1" customWidth="1"/>
    <col min="384" max="384" width="64.28515625" bestFit="1" customWidth="1"/>
    <col min="385" max="386" width="81.140625" bestFit="1" customWidth="1"/>
    <col min="387" max="387" width="65.42578125" bestFit="1" customWidth="1"/>
    <col min="388" max="388" width="75.140625" bestFit="1" customWidth="1"/>
    <col min="389" max="389" width="58.28515625" bestFit="1" customWidth="1"/>
    <col min="390" max="390" width="68.5703125" bestFit="1" customWidth="1"/>
    <col min="391" max="391" width="76.7109375" bestFit="1" customWidth="1"/>
    <col min="392" max="392" width="59" bestFit="1" customWidth="1"/>
    <col min="393" max="393" width="70.42578125" bestFit="1" customWidth="1"/>
    <col min="394" max="394" width="68.42578125" bestFit="1" customWidth="1"/>
    <col min="395" max="395" width="67.140625" bestFit="1" customWidth="1"/>
    <col min="396" max="396" width="75.140625" bestFit="1" customWidth="1"/>
    <col min="397" max="397" width="80.85546875" bestFit="1" customWidth="1"/>
    <col min="398" max="398" width="58.28515625" bestFit="1" customWidth="1"/>
    <col min="399" max="399" width="61.28515625" bestFit="1" customWidth="1"/>
    <col min="400" max="400" width="63.140625" bestFit="1" customWidth="1"/>
    <col min="401" max="401" width="59.5703125" bestFit="1" customWidth="1"/>
    <col min="402" max="402" width="71.140625" bestFit="1" customWidth="1"/>
    <col min="403" max="403" width="59.28515625" bestFit="1" customWidth="1"/>
    <col min="404" max="404" width="69" bestFit="1" customWidth="1"/>
    <col min="405" max="405" width="54.28515625" bestFit="1" customWidth="1"/>
    <col min="406" max="406" width="71.42578125" bestFit="1" customWidth="1"/>
    <col min="407" max="407" width="57.140625" bestFit="1" customWidth="1"/>
    <col min="408" max="408" width="75.140625" bestFit="1" customWidth="1"/>
    <col min="409" max="409" width="65.28515625" bestFit="1" customWidth="1"/>
    <col min="410" max="410" width="70" bestFit="1" customWidth="1"/>
    <col min="411" max="411" width="69.85546875" bestFit="1" customWidth="1"/>
    <col min="412" max="412" width="61.28515625" bestFit="1" customWidth="1"/>
    <col min="413" max="413" width="70.140625" bestFit="1" customWidth="1"/>
    <col min="414" max="414" width="80.85546875" bestFit="1" customWidth="1"/>
    <col min="415" max="415" width="64.7109375" bestFit="1" customWidth="1"/>
    <col min="416" max="416" width="72" bestFit="1" customWidth="1"/>
    <col min="417" max="417" width="71.42578125" bestFit="1" customWidth="1"/>
    <col min="418" max="418" width="67.42578125" bestFit="1" customWidth="1"/>
    <col min="419" max="419" width="45.28515625" bestFit="1" customWidth="1"/>
    <col min="420" max="420" width="64" bestFit="1" customWidth="1"/>
    <col min="421" max="421" width="66.42578125" bestFit="1" customWidth="1"/>
    <col min="422" max="422" width="64.7109375" bestFit="1" customWidth="1"/>
    <col min="423" max="423" width="63.42578125" bestFit="1" customWidth="1"/>
    <col min="424" max="424" width="62.85546875" bestFit="1" customWidth="1"/>
    <col min="425" max="425" width="65.28515625" bestFit="1" customWidth="1"/>
    <col min="426" max="426" width="63.5703125" bestFit="1" customWidth="1"/>
    <col min="427" max="427" width="59.7109375" bestFit="1" customWidth="1"/>
    <col min="428" max="428" width="58.7109375" bestFit="1" customWidth="1"/>
    <col min="429" max="429" width="63.7109375" bestFit="1" customWidth="1"/>
    <col min="430" max="430" width="69.7109375" bestFit="1" customWidth="1"/>
    <col min="431" max="431" width="58.140625" bestFit="1" customWidth="1"/>
    <col min="432" max="432" width="71.7109375" bestFit="1" customWidth="1"/>
    <col min="433" max="433" width="54.140625" bestFit="1" customWidth="1"/>
    <col min="434" max="434" width="63" bestFit="1" customWidth="1"/>
    <col min="435" max="435" width="62.28515625" bestFit="1" customWidth="1"/>
    <col min="436" max="436" width="63.7109375" bestFit="1" customWidth="1"/>
    <col min="437" max="437" width="67.7109375" bestFit="1" customWidth="1"/>
    <col min="438" max="438" width="68" bestFit="1" customWidth="1"/>
    <col min="439" max="439" width="49.85546875" bestFit="1" customWidth="1"/>
    <col min="440" max="440" width="57.140625" bestFit="1" customWidth="1"/>
    <col min="441" max="441" width="58.85546875" bestFit="1" customWidth="1"/>
    <col min="442" max="442" width="61.42578125" bestFit="1" customWidth="1"/>
    <col min="443" max="443" width="55.28515625" bestFit="1" customWidth="1"/>
    <col min="444" max="444" width="59" bestFit="1" customWidth="1"/>
    <col min="445" max="445" width="58.7109375" bestFit="1" customWidth="1"/>
    <col min="446" max="446" width="65" bestFit="1" customWidth="1"/>
    <col min="447" max="447" width="59.5703125" bestFit="1" customWidth="1"/>
    <col min="448" max="448" width="61.85546875" bestFit="1" customWidth="1"/>
    <col min="449" max="449" width="56.28515625" bestFit="1" customWidth="1"/>
    <col min="450" max="450" width="54.5703125" bestFit="1" customWidth="1"/>
    <col min="451" max="451" width="59.85546875" bestFit="1" customWidth="1"/>
    <col min="452" max="452" width="51.85546875" bestFit="1" customWidth="1"/>
    <col min="453" max="453" width="63.5703125" bestFit="1" customWidth="1"/>
    <col min="454" max="454" width="65.28515625" bestFit="1" customWidth="1"/>
    <col min="455" max="455" width="59.85546875" bestFit="1" customWidth="1"/>
    <col min="456" max="456" width="47.140625" bestFit="1" customWidth="1"/>
    <col min="457" max="457" width="53.7109375" bestFit="1" customWidth="1"/>
    <col min="458" max="458" width="61.140625" bestFit="1" customWidth="1"/>
    <col min="459" max="459" width="55.42578125" bestFit="1" customWidth="1"/>
    <col min="460" max="460" width="56.5703125" bestFit="1" customWidth="1"/>
    <col min="461" max="461" width="64.28515625" bestFit="1" customWidth="1"/>
    <col min="462" max="462" width="48.28515625" bestFit="1" customWidth="1"/>
    <col min="463" max="463" width="49.140625" bestFit="1" customWidth="1"/>
    <col min="464" max="464" width="67.7109375" bestFit="1" customWidth="1"/>
    <col min="465" max="465" width="54" bestFit="1" customWidth="1"/>
    <col min="466" max="466" width="59.42578125" bestFit="1" customWidth="1"/>
    <col min="467" max="467" width="51" bestFit="1" customWidth="1"/>
    <col min="468" max="468" width="62.7109375" bestFit="1" customWidth="1"/>
    <col min="469" max="469" width="69.140625" bestFit="1" customWidth="1"/>
    <col min="470" max="470" width="61.28515625" bestFit="1" customWidth="1"/>
    <col min="471" max="471" width="54" bestFit="1" customWidth="1"/>
    <col min="472" max="472" width="44.7109375" bestFit="1" customWidth="1"/>
    <col min="473" max="473" width="48" bestFit="1" customWidth="1"/>
    <col min="474" max="474" width="46.7109375" bestFit="1" customWidth="1"/>
    <col min="475" max="475" width="51.5703125" bestFit="1" customWidth="1"/>
    <col min="476" max="476" width="58.85546875" bestFit="1" customWidth="1"/>
    <col min="477" max="477" width="45.85546875" bestFit="1" customWidth="1"/>
    <col min="478" max="478" width="55.140625" bestFit="1" customWidth="1"/>
    <col min="479" max="479" width="58.85546875" bestFit="1" customWidth="1"/>
    <col min="480" max="480" width="64.28515625" bestFit="1" customWidth="1"/>
    <col min="481" max="481" width="64.140625" bestFit="1" customWidth="1"/>
    <col min="482" max="482" width="50.7109375" bestFit="1" customWidth="1"/>
    <col min="483" max="483" width="63.140625" bestFit="1" customWidth="1"/>
    <col min="484" max="484" width="66" bestFit="1" customWidth="1"/>
    <col min="485" max="485" width="47.85546875" bestFit="1" customWidth="1"/>
    <col min="486" max="486" width="59.42578125" bestFit="1" customWidth="1"/>
    <col min="487" max="487" width="61.42578125" bestFit="1" customWidth="1"/>
    <col min="488" max="488" width="61.140625" bestFit="1" customWidth="1"/>
    <col min="489" max="489" width="46.28515625" bestFit="1" customWidth="1"/>
    <col min="490" max="490" width="68.85546875" bestFit="1" customWidth="1"/>
    <col min="491" max="491" width="61.7109375" bestFit="1" customWidth="1"/>
    <col min="492" max="492" width="53.140625" bestFit="1" customWidth="1"/>
    <col min="493" max="493" width="54.140625" bestFit="1" customWidth="1"/>
    <col min="494" max="494" width="57.5703125" bestFit="1" customWidth="1"/>
    <col min="495" max="495" width="63.7109375" bestFit="1" customWidth="1"/>
    <col min="496" max="496" width="64.140625" bestFit="1" customWidth="1"/>
    <col min="497" max="497" width="68.28515625" bestFit="1" customWidth="1"/>
    <col min="498" max="498" width="48.85546875" bestFit="1" customWidth="1"/>
    <col min="499" max="499" width="59.85546875" bestFit="1" customWidth="1"/>
    <col min="500" max="500" width="67.7109375" bestFit="1" customWidth="1"/>
    <col min="501" max="501" width="68.85546875" bestFit="1" customWidth="1"/>
    <col min="502" max="502" width="56.28515625" bestFit="1" customWidth="1"/>
    <col min="503" max="503" width="64.42578125" bestFit="1" customWidth="1"/>
    <col min="504" max="504" width="53" bestFit="1" customWidth="1"/>
    <col min="505" max="505" width="63.85546875" bestFit="1" customWidth="1"/>
    <col min="506" max="506" width="68" bestFit="1" customWidth="1"/>
    <col min="507" max="507" width="53.5703125" bestFit="1" customWidth="1"/>
    <col min="508" max="508" width="62.42578125" bestFit="1" customWidth="1"/>
    <col min="509" max="509" width="67.7109375" bestFit="1" customWidth="1"/>
    <col min="510" max="510" width="54.42578125" bestFit="1" customWidth="1"/>
    <col min="511" max="511" width="63.140625" bestFit="1" customWidth="1"/>
    <col min="512" max="512" width="60" bestFit="1" customWidth="1"/>
    <col min="513" max="513" width="62.7109375" bestFit="1" customWidth="1"/>
    <col min="514" max="514" width="66.140625" bestFit="1" customWidth="1"/>
    <col min="515" max="515" width="55.7109375" bestFit="1" customWidth="1"/>
    <col min="516" max="516" width="62.7109375" bestFit="1" customWidth="1"/>
    <col min="517" max="517" width="64.42578125" bestFit="1" customWidth="1"/>
    <col min="518" max="518" width="65.28515625" bestFit="1" customWidth="1"/>
    <col min="519" max="519" width="46.140625" bestFit="1" customWidth="1"/>
    <col min="520" max="520" width="55.7109375" bestFit="1" customWidth="1"/>
    <col min="521" max="521" width="62.85546875" bestFit="1" customWidth="1"/>
    <col min="522" max="522" width="59.140625" bestFit="1" customWidth="1"/>
    <col min="523" max="523" width="62.140625" bestFit="1" customWidth="1"/>
    <col min="524" max="524" width="53.85546875" bestFit="1" customWidth="1"/>
    <col min="525" max="525" width="65.85546875" bestFit="1" customWidth="1"/>
    <col min="526" max="526" width="56.140625" bestFit="1" customWidth="1"/>
    <col min="527" max="527" width="55" bestFit="1" customWidth="1"/>
    <col min="528" max="528" width="58.7109375" bestFit="1" customWidth="1"/>
    <col min="529" max="529" width="66.5703125" bestFit="1" customWidth="1"/>
    <col min="530" max="530" width="76" bestFit="1" customWidth="1"/>
    <col min="531" max="531" width="78.42578125" bestFit="1" customWidth="1"/>
    <col min="532" max="532" width="76.7109375" bestFit="1" customWidth="1"/>
    <col min="533" max="533" width="72" bestFit="1" customWidth="1"/>
    <col min="534" max="534" width="64.7109375" bestFit="1" customWidth="1"/>
    <col min="535" max="535" width="67.140625" bestFit="1" customWidth="1"/>
    <col min="536" max="536" width="65.5703125" bestFit="1" customWidth="1"/>
    <col min="537" max="537" width="69" bestFit="1" customWidth="1"/>
    <col min="538" max="538" width="55.42578125" bestFit="1" customWidth="1"/>
    <col min="539" max="539" width="53.7109375" bestFit="1" customWidth="1"/>
    <col min="540" max="540" width="65.42578125" bestFit="1" customWidth="1"/>
    <col min="541" max="541" width="61.7109375" bestFit="1" customWidth="1"/>
    <col min="542" max="542" width="48.42578125" bestFit="1" customWidth="1"/>
    <col min="543" max="543" width="57.28515625" bestFit="1" customWidth="1"/>
    <col min="544" max="544" width="58.42578125" bestFit="1" customWidth="1"/>
    <col min="545" max="545" width="66.140625" bestFit="1" customWidth="1"/>
    <col min="546" max="547" width="50.140625" bestFit="1" customWidth="1"/>
    <col min="548" max="548" width="50.85546875" bestFit="1" customWidth="1"/>
    <col min="549" max="549" width="69.5703125" bestFit="1" customWidth="1"/>
    <col min="550" max="550" width="65.7109375" bestFit="1" customWidth="1"/>
    <col min="551" max="551" width="69.85546875" bestFit="1" customWidth="1"/>
    <col min="552" max="552" width="55.7109375" bestFit="1" customWidth="1"/>
    <col min="553" max="553" width="57" bestFit="1" customWidth="1"/>
    <col min="554" max="554" width="61.28515625" bestFit="1" customWidth="1"/>
    <col min="555" max="555" width="69.140625" bestFit="1" customWidth="1"/>
    <col min="556" max="556" width="49.5703125" bestFit="1" customWidth="1"/>
    <col min="557" max="557" width="71" bestFit="1" customWidth="1"/>
    <col min="558" max="558" width="63" bestFit="1" customWidth="1"/>
    <col min="559" max="559" width="59.85546875" bestFit="1" customWidth="1"/>
    <col min="560" max="560" width="55.7109375" bestFit="1" customWidth="1"/>
    <col min="561" max="561" width="55" bestFit="1" customWidth="1"/>
    <col min="562" max="562" width="49.85546875" bestFit="1" customWidth="1"/>
    <col min="563" max="563" width="69" bestFit="1" customWidth="1"/>
    <col min="564" max="564" width="48.42578125" bestFit="1" customWidth="1"/>
    <col min="565" max="565" width="63" bestFit="1" customWidth="1"/>
    <col min="566" max="566" width="47.5703125" bestFit="1" customWidth="1"/>
    <col min="567" max="567" width="57" bestFit="1" customWidth="1"/>
    <col min="568" max="568" width="60.5703125" bestFit="1" customWidth="1"/>
    <col min="569" max="569" width="66.140625" bestFit="1" customWidth="1"/>
    <col min="570" max="570" width="66" bestFit="1" customWidth="1"/>
    <col min="571" max="571" width="72.140625" bestFit="1" customWidth="1"/>
    <col min="572" max="572" width="52.42578125" bestFit="1" customWidth="1"/>
    <col min="573" max="573" width="64.85546875" bestFit="1" customWidth="1"/>
    <col min="574" max="574" width="61.7109375" bestFit="1" customWidth="1"/>
    <col min="575" max="575" width="67.7109375" bestFit="1" customWidth="1"/>
    <col min="576" max="576" width="61.28515625" bestFit="1" customWidth="1"/>
    <col min="577" max="577" width="63.140625" bestFit="1" customWidth="1"/>
    <col min="578" max="578" width="62.85546875" bestFit="1" customWidth="1"/>
    <col min="579" max="579" width="62.140625" bestFit="1" customWidth="1"/>
    <col min="580" max="580" width="48" bestFit="1" customWidth="1"/>
    <col min="581" max="581" width="63.42578125" bestFit="1" customWidth="1"/>
    <col min="582" max="582" width="54.85546875" bestFit="1" customWidth="1"/>
    <col min="583" max="583" width="57.28515625" bestFit="1" customWidth="1"/>
    <col min="584" max="584" width="57.5703125" bestFit="1" customWidth="1"/>
    <col min="585" max="585" width="55.85546875" bestFit="1" customWidth="1"/>
    <col min="586" max="586" width="66" bestFit="1" customWidth="1"/>
    <col min="587" max="587" width="49" bestFit="1" customWidth="1"/>
    <col min="588" max="588" width="50.5703125" bestFit="1" customWidth="1"/>
    <col min="589" max="589" width="61.7109375" bestFit="1" customWidth="1"/>
    <col min="590" max="590" width="49.5703125" bestFit="1" customWidth="1"/>
    <col min="591" max="591" width="70.7109375" bestFit="1" customWidth="1"/>
    <col min="592" max="592" width="58.140625" bestFit="1" customWidth="1"/>
    <col min="593" max="593" width="66.28515625" bestFit="1" customWidth="1"/>
    <col min="594" max="594" width="57.7109375" bestFit="1" customWidth="1"/>
    <col min="595" max="595" width="65.7109375" bestFit="1" customWidth="1"/>
    <col min="596" max="596" width="69.85546875" bestFit="1" customWidth="1"/>
    <col min="597" max="597" width="55.28515625" bestFit="1" customWidth="1"/>
    <col min="598" max="598" width="60.7109375" bestFit="1" customWidth="1"/>
    <col min="599" max="599" width="69.5703125" bestFit="1" customWidth="1"/>
    <col min="600" max="600" width="58.85546875" bestFit="1" customWidth="1"/>
    <col min="601" max="601" width="54.85546875" bestFit="1" customWidth="1"/>
    <col min="602" max="602" width="57.7109375" bestFit="1" customWidth="1"/>
    <col min="603" max="603" width="50.28515625" bestFit="1" customWidth="1"/>
    <col min="604" max="604" width="71.140625" bestFit="1" customWidth="1"/>
    <col min="605" max="605" width="60.85546875" bestFit="1" customWidth="1"/>
    <col min="606" max="606" width="59.42578125" bestFit="1" customWidth="1"/>
    <col min="607" max="607" width="54" bestFit="1" customWidth="1"/>
    <col min="608" max="608" width="62.42578125" bestFit="1" customWidth="1"/>
    <col min="609" max="609" width="74.7109375" bestFit="1" customWidth="1"/>
    <col min="610" max="610" width="65.5703125" bestFit="1" customWidth="1"/>
    <col min="611" max="611" width="58.85546875" bestFit="1" customWidth="1"/>
    <col min="612" max="612" width="65.7109375" bestFit="1" customWidth="1"/>
    <col min="613" max="613" width="53.85546875" bestFit="1" customWidth="1"/>
    <col min="614" max="614" width="81.140625" bestFit="1" customWidth="1"/>
    <col min="615" max="615" width="58.28515625" bestFit="1" customWidth="1"/>
    <col min="616" max="616" width="68.140625" bestFit="1" customWidth="1"/>
    <col min="617" max="617" width="67.5703125" bestFit="1" customWidth="1"/>
    <col min="618" max="618" width="71.85546875" bestFit="1" customWidth="1"/>
    <col min="619" max="619" width="64.140625" bestFit="1" customWidth="1"/>
    <col min="620" max="620" width="72.5703125" bestFit="1" customWidth="1"/>
    <col min="621" max="621" width="60.28515625" bestFit="1" customWidth="1"/>
    <col min="622" max="622" width="68.7109375" bestFit="1" customWidth="1"/>
    <col min="623" max="623" width="64.140625" bestFit="1" customWidth="1"/>
    <col min="624" max="624" width="75" bestFit="1" customWidth="1"/>
    <col min="625" max="625" width="74.5703125" bestFit="1" customWidth="1"/>
    <col min="626" max="626" width="70" bestFit="1" customWidth="1"/>
    <col min="627" max="627" width="66" bestFit="1" customWidth="1"/>
    <col min="628" max="628" width="70.7109375" bestFit="1" customWidth="1"/>
    <col min="629" max="629" width="69.85546875" bestFit="1" customWidth="1"/>
    <col min="630" max="630" width="61.7109375" bestFit="1" customWidth="1"/>
    <col min="631" max="631" width="73.28515625" bestFit="1" customWidth="1"/>
    <col min="632" max="632" width="66" bestFit="1" customWidth="1"/>
    <col min="633" max="633" width="67.140625" bestFit="1" customWidth="1"/>
    <col min="634" max="634" width="75.5703125" bestFit="1" customWidth="1"/>
    <col min="635" max="635" width="71.7109375" bestFit="1" customWidth="1"/>
    <col min="636" max="636" width="62.140625" bestFit="1" customWidth="1"/>
    <col min="637" max="637" width="67.140625" bestFit="1" customWidth="1"/>
    <col min="638" max="638" width="78" bestFit="1" customWidth="1"/>
    <col min="639" max="639" width="75.140625" bestFit="1" customWidth="1"/>
    <col min="640" max="640" width="62.28515625" bestFit="1" customWidth="1"/>
    <col min="641" max="641" width="59" bestFit="1" customWidth="1"/>
    <col min="642" max="642" width="73.28515625" bestFit="1" customWidth="1"/>
    <col min="643" max="643" width="73.5703125" bestFit="1" customWidth="1"/>
    <col min="644" max="644" width="65" bestFit="1" customWidth="1"/>
    <col min="645" max="645" width="66" bestFit="1" customWidth="1"/>
    <col min="646" max="646" width="64" bestFit="1" customWidth="1"/>
    <col min="647" max="647" width="69" bestFit="1" customWidth="1"/>
    <col min="648" max="648" width="66.5703125" bestFit="1" customWidth="1"/>
    <col min="649" max="649" width="76.28515625" bestFit="1" customWidth="1"/>
    <col min="650" max="650" width="67.85546875" bestFit="1" customWidth="1"/>
    <col min="651" max="651" width="65.28515625" bestFit="1" customWidth="1"/>
    <col min="652" max="652" width="61.85546875" bestFit="1" customWidth="1"/>
    <col min="653" max="653" width="70.28515625" bestFit="1" customWidth="1"/>
    <col min="654" max="654" width="58" bestFit="1" customWidth="1"/>
    <col min="655" max="655" width="66.42578125" bestFit="1" customWidth="1"/>
    <col min="656" max="656" width="61.85546875" bestFit="1" customWidth="1"/>
    <col min="657" max="657" width="72.5703125" bestFit="1" customWidth="1"/>
    <col min="658" max="658" width="70" bestFit="1" customWidth="1"/>
    <col min="659" max="659" width="63.5703125" bestFit="1" customWidth="1"/>
    <col min="660" max="660" width="71.85546875" bestFit="1" customWidth="1"/>
    <col min="661" max="661" width="71" bestFit="1" customWidth="1"/>
    <col min="662" max="662" width="53.42578125" bestFit="1" customWidth="1"/>
    <col min="663" max="663" width="61.85546875" bestFit="1" customWidth="1"/>
    <col min="664" max="664" width="64.140625" bestFit="1" customWidth="1"/>
    <col min="665" max="665" width="47.7109375" bestFit="1" customWidth="1"/>
    <col min="666" max="666" width="62.5703125" bestFit="1" customWidth="1"/>
    <col min="667" max="667" width="66.5703125" bestFit="1" customWidth="1"/>
    <col min="668" max="668" width="76.5703125" bestFit="1" customWidth="1"/>
    <col min="669" max="669" width="79" bestFit="1" customWidth="1"/>
    <col min="670" max="670" width="77.28515625" bestFit="1" customWidth="1"/>
    <col min="671" max="671" width="78.42578125" bestFit="1" customWidth="1"/>
    <col min="672" max="672" width="80.7109375" bestFit="1" customWidth="1"/>
    <col min="673" max="673" width="79.140625" bestFit="1" customWidth="1"/>
    <col min="674" max="674" width="75.85546875" bestFit="1" customWidth="1"/>
    <col min="675" max="675" width="63.28515625" bestFit="1" customWidth="1"/>
    <col min="676" max="676" width="65.7109375" bestFit="1" customWidth="1"/>
    <col min="677" max="677" width="68.28515625" bestFit="1" customWidth="1"/>
    <col min="678" max="678" width="63.42578125" bestFit="1" customWidth="1"/>
    <col min="679" max="679" width="59.5703125" bestFit="1" customWidth="1"/>
    <col min="680" max="680" width="51.42578125" bestFit="1" customWidth="1"/>
    <col min="681" max="681" width="63.5703125" bestFit="1" customWidth="1"/>
    <col min="682" max="682" width="55.140625" bestFit="1" customWidth="1"/>
    <col min="683" max="683" width="58.42578125" bestFit="1" customWidth="1"/>
    <col min="684" max="684" width="61.140625" bestFit="1" customWidth="1"/>
    <col min="685" max="685" width="56.5703125" bestFit="1" customWidth="1"/>
    <col min="686" max="686" width="48.85546875" bestFit="1" customWidth="1"/>
    <col min="687" max="687" width="47.140625" bestFit="1" customWidth="1"/>
    <col min="688" max="688" width="56.5703125" bestFit="1" customWidth="1"/>
    <col min="689" max="689" width="65" bestFit="1" customWidth="1"/>
    <col min="690" max="690" width="53.28515625" bestFit="1" customWidth="1"/>
    <col min="691" max="691" width="71.7109375" bestFit="1" customWidth="1"/>
    <col min="692" max="692" width="61.28515625" bestFit="1" customWidth="1"/>
    <col min="693" max="693" width="51.5703125" bestFit="1" customWidth="1"/>
    <col min="694" max="694" width="56" bestFit="1" customWidth="1"/>
    <col min="695" max="695" width="50" bestFit="1" customWidth="1"/>
    <col min="696" max="696" width="67.42578125" bestFit="1" customWidth="1"/>
    <col min="697" max="697" width="55.5703125" bestFit="1" customWidth="1"/>
    <col min="698" max="698" width="68.5703125" bestFit="1" customWidth="1"/>
    <col min="699" max="699" width="58.28515625" bestFit="1" customWidth="1"/>
    <col min="700" max="700" width="66.42578125" bestFit="1" customWidth="1"/>
    <col min="701" max="701" width="58.28515625" bestFit="1" customWidth="1"/>
    <col min="702" max="702" width="57" bestFit="1" customWidth="1"/>
    <col min="703" max="703" width="64.85546875" bestFit="1" customWidth="1"/>
    <col min="704" max="704" width="62.42578125" bestFit="1" customWidth="1"/>
    <col min="705" max="705" width="63.7109375" bestFit="1" customWidth="1"/>
    <col min="706" max="706" width="68.140625" bestFit="1" customWidth="1"/>
    <col min="707" max="707" width="56.28515625" bestFit="1" customWidth="1"/>
    <col min="708" max="708" width="64.28515625" bestFit="1" customWidth="1"/>
    <col min="709" max="709" width="63.5703125" bestFit="1" customWidth="1"/>
    <col min="710" max="710" width="73.85546875" bestFit="1" customWidth="1"/>
    <col min="711" max="711" width="76.42578125" bestFit="1" customWidth="1"/>
    <col min="712" max="712" width="81.140625" bestFit="1" customWidth="1"/>
    <col min="713" max="713" width="69.42578125" bestFit="1" customWidth="1"/>
    <col min="714" max="714" width="50.28515625" bestFit="1" customWidth="1"/>
    <col min="715" max="715" width="58.28515625" bestFit="1" customWidth="1"/>
    <col min="716" max="716" width="58" bestFit="1" customWidth="1"/>
    <col min="717" max="717" width="59" bestFit="1" customWidth="1"/>
    <col min="718" max="718" width="67" bestFit="1" customWidth="1"/>
    <col min="719" max="719" width="56.140625" bestFit="1" customWidth="1"/>
    <col min="720" max="720" width="64.140625" bestFit="1" customWidth="1"/>
    <col min="721" max="721" width="73" bestFit="1" customWidth="1"/>
    <col min="722" max="722" width="58.5703125" bestFit="1" customWidth="1"/>
    <col min="723" max="723" width="64.5703125" bestFit="1" customWidth="1"/>
    <col min="724" max="724" width="61.28515625" bestFit="1" customWidth="1"/>
    <col min="725" max="725" width="63.28515625" bestFit="1" customWidth="1"/>
    <col min="726" max="726" width="56.7109375" bestFit="1" customWidth="1"/>
    <col min="727" max="727" width="64.7109375" bestFit="1" customWidth="1"/>
    <col min="728" max="728" width="54.85546875" bestFit="1" customWidth="1"/>
    <col min="729" max="729" width="62.85546875" bestFit="1" customWidth="1"/>
    <col min="730" max="730" width="62.5703125" bestFit="1" customWidth="1"/>
    <col min="731" max="731" width="71.7109375" bestFit="1" customWidth="1"/>
    <col min="732" max="732" width="67.42578125" bestFit="1" customWidth="1"/>
    <col min="733" max="733" width="75.42578125" bestFit="1" customWidth="1"/>
    <col min="734" max="734" width="70.28515625" bestFit="1" customWidth="1"/>
    <col min="735" max="735" width="78.7109375" bestFit="1" customWidth="1"/>
    <col min="736" max="736" width="69" bestFit="1" customWidth="1"/>
    <col min="737" max="737" width="76.28515625" bestFit="1" customWidth="1"/>
    <col min="738" max="739" width="68" bestFit="1" customWidth="1"/>
    <col min="740" max="740" width="81.140625" bestFit="1" customWidth="1"/>
    <col min="741" max="741" width="75.28515625" bestFit="1" customWidth="1"/>
    <col min="742" max="742" width="81.140625" bestFit="1" customWidth="1"/>
    <col min="743" max="743" width="75.28515625" bestFit="1" customWidth="1"/>
    <col min="744" max="745" width="81.140625" bestFit="1" customWidth="1"/>
    <col min="746" max="746" width="74.42578125" bestFit="1" customWidth="1"/>
    <col min="747" max="747" width="81.140625" bestFit="1" customWidth="1"/>
    <col min="748" max="748" width="76" bestFit="1" customWidth="1"/>
    <col min="749" max="749" width="74.28515625" bestFit="1" customWidth="1"/>
    <col min="750" max="750" width="72.28515625" bestFit="1" customWidth="1"/>
    <col min="751" max="751" width="81.140625" bestFit="1" customWidth="1"/>
    <col min="752" max="752" width="53.42578125" bestFit="1" customWidth="1"/>
    <col min="753" max="753" width="62.28515625" bestFit="1" customWidth="1"/>
    <col min="754" max="754" width="67.28515625" bestFit="1" customWidth="1"/>
    <col min="755" max="755" width="66.140625" bestFit="1" customWidth="1"/>
    <col min="756" max="756" width="72.140625" bestFit="1" customWidth="1"/>
    <col min="757" max="757" width="74" bestFit="1" customWidth="1"/>
    <col min="758" max="758" width="80.28515625" bestFit="1" customWidth="1"/>
    <col min="759" max="759" width="77.28515625" bestFit="1" customWidth="1"/>
    <col min="760" max="760" width="48" bestFit="1" customWidth="1"/>
    <col min="761" max="761" width="51.5703125" bestFit="1" customWidth="1"/>
    <col min="762" max="762" width="49.28515625" bestFit="1" customWidth="1"/>
    <col min="763" max="763" width="60.5703125" bestFit="1" customWidth="1"/>
    <col min="764" max="764" width="74.85546875" bestFit="1" customWidth="1"/>
    <col min="765" max="765" width="72.85546875" bestFit="1" customWidth="1"/>
    <col min="766" max="766" width="77.7109375" bestFit="1" customWidth="1"/>
    <col min="767" max="767" width="81.140625" bestFit="1" customWidth="1"/>
    <col min="768" max="768" width="74.42578125" bestFit="1" customWidth="1"/>
    <col min="769" max="769" width="71.42578125" bestFit="1" customWidth="1"/>
    <col min="770" max="770" width="76.85546875" bestFit="1" customWidth="1"/>
    <col min="771" max="771" width="72" bestFit="1" customWidth="1"/>
    <col min="772" max="772" width="66.5703125" bestFit="1" customWidth="1"/>
    <col min="773" max="773" width="74.5703125" bestFit="1" customWidth="1"/>
    <col min="774" max="775" width="81.140625" bestFit="1" customWidth="1"/>
    <col min="776" max="776" width="74.7109375" bestFit="1" customWidth="1"/>
    <col min="777" max="777" width="73.5703125" bestFit="1" customWidth="1"/>
    <col min="778" max="778" width="74" bestFit="1" customWidth="1"/>
    <col min="779" max="779" width="66.85546875" bestFit="1" customWidth="1"/>
    <col min="780" max="780" width="78" bestFit="1" customWidth="1"/>
    <col min="781" max="781" width="81.140625" bestFit="1" customWidth="1"/>
    <col min="782" max="782" width="73.85546875" bestFit="1" customWidth="1"/>
    <col min="783" max="783" width="69.140625" bestFit="1" customWidth="1"/>
    <col min="784" max="784" width="68.140625" bestFit="1" customWidth="1"/>
    <col min="785" max="785" width="78" bestFit="1" customWidth="1"/>
    <col min="786" max="786" width="75" bestFit="1" customWidth="1"/>
    <col min="787" max="787" width="81.140625" bestFit="1" customWidth="1"/>
    <col min="788" max="788" width="70.85546875" bestFit="1" customWidth="1"/>
    <col min="789" max="789" width="74.7109375" bestFit="1" customWidth="1"/>
    <col min="790" max="790" width="81.140625" bestFit="1" customWidth="1"/>
    <col min="791" max="791" width="70.28515625" bestFit="1" customWidth="1"/>
    <col min="792" max="793" width="81.140625" bestFit="1" customWidth="1"/>
    <col min="794" max="794" width="78.85546875" bestFit="1" customWidth="1"/>
    <col min="795" max="795" width="78" bestFit="1" customWidth="1"/>
    <col min="796" max="796" width="79.42578125" bestFit="1" customWidth="1"/>
    <col min="797" max="797" width="80.5703125" bestFit="1" customWidth="1"/>
    <col min="798" max="798" width="69.85546875" bestFit="1" customWidth="1"/>
    <col min="799" max="799" width="77.7109375" bestFit="1" customWidth="1"/>
    <col min="800" max="800" width="80.85546875" bestFit="1" customWidth="1"/>
    <col min="801" max="802" width="64.28515625" bestFit="1" customWidth="1"/>
    <col min="803" max="803" width="65.7109375" bestFit="1" customWidth="1"/>
    <col min="804" max="804" width="72.28515625" bestFit="1" customWidth="1"/>
    <col min="805" max="805" width="74.140625" bestFit="1" customWidth="1"/>
    <col min="806" max="806" width="66.5703125" bestFit="1" customWidth="1"/>
    <col min="807" max="807" width="72.5703125" bestFit="1" customWidth="1"/>
    <col min="808" max="808" width="81.140625" bestFit="1" customWidth="1"/>
    <col min="809" max="809" width="78.28515625" bestFit="1" customWidth="1"/>
    <col min="810" max="810" width="81.140625" bestFit="1" customWidth="1"/>
    <col min="811" max="811" width="64.7109375" bestFit="1" customWidth="1"/>
    <col min="812" max="812" width="62.7109375" bestFit="1" customWidth="1"/>
    <col min="813" max="813" width="50.42578125" bestFit="1" customWidth="1"/>
    <col min="814" max="814" width="66.7109375" bestFit="1" customWidth="1"/>
    <col min="815" max="815" width="52.140625" bestFit="1" customWidth="1"/>
    <col min="816" max="816" width="62.5703125" bestFit="1" customWidth="1"/>
    <col min="817" max="817" width="77.42578125" bestFit="1" customWidth="1"/>
    <col min="818" max="818" width="81.140625" bestFit="1" customWidth="1"/>
    <col min="819" max="819" width="62.85546875" bestFit="1" customWidth="1"/>
    <col min="820" max="820" width="58.140625" bestFit="1" customWidth="1"/>
    <col min="821" max="821" width="60.42578125" bestFit="1" customWidth="1"/>
    <col min="822" max="822" width="55.7109375" bestFit="1" customWidth="1"/>
    <col min="823" max="823" width="59.7109375" bestFit="1" customWidth="1"/>
    <col min="824" max="824" width="55" bestFit="1" customWidth="1"/>
    <col min="825" max="825" width="61" bestFit="1" customWidth="1"/>
    <col min="826" max="826" width="56.140625" bestFit="1" customWidth="1"/>
    <col min="827" max="827" width="55.85546875" bestFit="1" customWidth="1"/>
    <col min="828" max="828" width="51.140625" bestFit="1" customWidth="1"/>
    <col min="829" max="829" width="60.28515625" bestFit="1" customWidth="1"/>
    <col min="830" max="830" width="55.5703125" bestFit="1" customWidth="1"/>
    <col min="831" max="831" width="61" bestFit="1" customWidth="1"/>
    <col min="832" max="832" width="56.140625" bestFit="1" customWidth="1"/>
    <col min="833" max="833" width="54.28515625" bestFit="1" customWidth="1"/>
    <col min="834" max="834" width="49.5703125" bestFit="1" customWidth="1"/>
    <col min="835" max="835" width="71.7109375" bestFit="1" customWidth="1"/>
    <col min="836" max="836" width="67" bestFit="1" customWidth="1"/>
    <col min="837" max="837" width="72.85546875" bestFit="1" customWidth="1"/>
    <col min="838" max="838" width="68.140625" bestFit="1" customWidth="1"/>
    <col min="839" max="839" width="55.28515625" bestFit="1" customWidth="1"/>
    <col min="840" max="840" width="50.5703125" bestFit="1" customWidth="1"/>
    <col min="841" max="841" width="67.85546875" bestFit="1" customWidth="1"/>
    <col min="842" max="842" width="63.140625" bestFit="1" customWidth="1"/>
    <col min="843" max="843" width="69" bestFit="1" customWidth="1"/>
    <col min="844" max="844" width="50.7109375" bestFit="1" customWidth="1"/>
    <col min="845" max="845" width="46" bestFit="1" customWidth="1"/>
    <col min="846" max="846" width="51.85546875" bestFit="1" customWidth="1"/>
    <col min="847" max="847" width="61.140625" bestFit="1" customWidth="1"/>
    <col min="848" max="848" width="56.28515625" bestFit="1" customWidth="1"/>
    <col min="849" max="849" width="62.28515625" bestFit="1" customWidth="1"/>
    <col min="850" max="850" width="69.28515625" bestFit="1" customWidth="1"/>
    <col min="851" max="851" width="64.42578125" bestFit="1" customWidth="1"/>
    <col min="852" max="852" width="70.42578125" bestFit="1" customWidth="1"/>
    <col min="853" max="853" width="51.42578125" bestFit="1" customWidth="1"/>
    <col min="854" max="854" width="46.7109375" bestFit="1" customWidth="1"/>
    <col min="855" max="855" width="52.7109375" bestFit="1" customWidth="1"/>
    <col min="856" max="856" width="62.85546875" bestFit="1" customWidth="1"/>
    <col min="857" max="857" width="58.140625" bestFit="1" customWidth="1"/>
    <col min="858" max="858" width="64" bestFit="1" customWidth="1"/>
    <col min="859" max="859" width="61" bestFit="1" customWidth="1"/>
    <col min="860" max="860" width="56.140625" bestFit="1" customWidth="1"/>
    <col min="861" max="861" width="62.140625" bestFit="1" customWidth="1"/>
    <col min="862" max="862" width="59.5703125" bestFit="1" customWidth="1"/>
    <col min="863" max="863" width="54.85546875" bestFit="1" customWidth="1"/>
    <col min="864" max="864" width="60.7109375" bestFit="1" customWidth="1"/>
    <col min="865" max="865" width="67.5703125" bestFit="1" customWidth="1"/>
    <col min="866" max="866" width="62.85546875" bestFit="1" customWidth="1"/>
    <col min="867" max="867" width="68.7109375" bestFit="1" customWidth="1"/>
    <col min="868" max="868" width="70" bestFit="1" customWidth="1"/>
    <col min="869" max="869" width="47.28515625" bestFit="1" customWidth="1"/>
    <col min="870" max="870" width="53.28515625" bestFit="1" customWidth="1"/>
    <col min="871" max="871" width="50.28515625" bestFit="1" customWidth="1"/>
    <col min="872" max="872" width="56.140625" bestFit="1" customWidth="1"/>
    <col min="873" max="873" width="52.140625" bestFit="1" customWidth="1"/>
    <col min="874" max="874" width="58.140625" bestFit="1" customWidth="1"/>
    <col min="875" max="875" width="48.7109375" bestFit="1" customWidth="1"/>
    <col min="876" max="876" width="54.5703125" bestFit="1" customWidth="1"/>
    <col min="877" max="877" width="60.140625" bestFit="1" customWidth="1"/>
    <col min="878" max="878" width="66.140625" bestFit="1" customWidth="1"/>
    <col min="879" max="879" width="48.28515625" bestFit="1" customWidth="1"/>
    <col min="880" max="880" width="54.28515625" bestFit="1" customWidth="1"/>
    <col min="881" max="881" width="56.85546875" bestFit="1" customWidth="1"/>
    <col min="882" max="882" width="62.7109375" bestFit="1" customWidth="1"/>
    <col min="883" max="883" width="43.28515625" bestFit="1" customWidth="1"/>
    <col min="884" max="884" width="49.28515625" bestFit="1" customWidth="1"/>
    <col min="885" max="885" width="59.140625" bestFit="1" customWidth="1"/>
    <col min="886" max="886" width="65.140625" bestFit="1" customWidth="1"/>
    <col min="887" max="887" width="46.140625" bestFit="1" customWidth="1"/>
    <col min="888" max="888" width="52" bestFit="1" customWidth="1"/>
    <col min="889" max="889" width="64.140625" bestFit="1" customWidth="1"/>
    <col min="890" max="890" width="70.140625" bestFit="1" customWidth="1"/>
    <col min="891" max="891" width="54.28515625" bestFit="1" customWidth="1"/>
    <col min="892" max="892" width="60.140625" bestFit="1" customWidth="1"/>
    <col min="893" max="893" width="59" bestFit="1" customWidth="1"/>
    <col min="894" max="894" width="64.85546875" bestFit="1" customWidth="1"/>
    <col min="895" max="895" width="57.5703125" bestFit="1" customWidth="1"/>
    <col min="896" max="896" width="63.42578125" bestFit="1" customWidth="1"/>
    <col min="897" max="897" width="54.85546875" bestFit="1" customWidth="1"/>
    <col min="898" max="898" width="63.7109375" bestFit="1" customWidth="1"/>
    <col min="899" max="899" width="74.5703125" bestFit="1" customWidth="1"/>
    <col min="900" max="900" width="58.42578125" bestFit="1" customWidth="1"/>
    <col min="901" max="901" width="65.7109375" bestFit="1" customWidth="1"/>
    <col min="902" max="902" width="65.140625" bestFit="1" customWidth="1"/>
    <col min="903" max="903" width="61.140625" bestFit="1" customWidth="1"/>
    <col min="904" max="904" width="38.85546875" bestFit="1" customWidth="1"/>
    <col min="905" max="905" width="57.7109375" bestFit="1" customWidth="1"/>
    <col min="906" max="906" width="60" bestFit="1" customWidth="1"/>
    <col min="907" max="907" width="58.42578125" bestFit="1" customWidth="1"/>
    <col min="908" max="908" width="51.140625" bestFit="1" customWidth="1"/>
    <col min="909" max="909" width="56.42578125" bestFit="1" customWidth="1"/>
    <col min="910" max="910" width="58.85546875" bestFit="1" customWidth="1"/>
    <col min="911" max="911" width="57.28515625" bestFit="1" customWidth="1"/>
    <col min="912" max="912" width="50" bestFit="1" customWidth="1"/>
    <col min="913" max="913" width="52.7109375" bestFit="1" customWidth="1"/>
    <col min="914" max="914" width="54.42578125" bestFit="1" customWidth="1"/>
    <col min="915" max="915" width="57" bestFit="1" customWidth="1"/>
    <col min="916" max="916" width="50.85546875" bestFit="1" customWidth="1"/>
    <col min="917" max="917" width="54.5703125" bestFit="1" customWidth="1"/>
    <col min="918" max="918" width="54.28515625" bestFit="1" customWidth="1"/>
    <col min="919" max="919" width="60.5703125" bestFit="1" customWidth="1"/>
    <col min="920" max="920" width="55.140625" bestFit="1" customWidth="1"/>
    <col min="921" max="921" width="57.42578125" bestFit="1" customWidth="1"/>
    <col min="922" max="922" width="51.85546875" bestFit="1" customWidth="1"/>
    <col min="923" max="923" width="50.140625" bestFit="1" customWidth="1"/>
    <col min="924" max="924" width="69.7109375" bestFit="1" customWidth="1"/>
    <col min="925" max="925" width="72" bestFit="1" customWidth="1"/>
    <col min="926" max="926" width="70.42578125" bestFit="1" customWidth="1"/>
    <col min="927" max="927" width="63.140625" bestFit="1" customWidth="1"/>
    <col min="928" max="928" width="58.42578125" bestFit="1" customWidth="1"/>
    <col min="929" max="929" width="60.7109375" bestFit="1" customWidth="1"/>
    <col min="930" max="930" width="59.140625" bestFit="1" customWidth="1"/>
    <col min="931" max="931" width="51.85546875" bestFit="1" customWidth="1"/>
    <col min="932" max="932" width="74" bestFit="1" customWidth="1"/>
    <col min="933" max="933" width="69.28515625" bestFit="1" customWidth="1"/>
    <col min="934" max="934" width="75.140625" bestFit="1" customWidth="1"/>
    <col min="935" max="935" width="50.7109375" bestFit="1" customWidth="1"/>
    <col min="936" max="936" width="46" bestFit="1" customWidth="1"/>
    <col min="937" max="937" width="51.85546875" bestFit="1" customWidth="1"/>
    <col min="938" max="938" width="60.5703125" bestFit="1" customWidth="1"/>
    <col min="939" max="939" width="55.85546875" bestFit="1" customWidth="1"/>
    <col min="940" max="940" width="61.85546875" bestFit="1" customWidth="1"/>
    <col min="941" max="941" width="60" bestFit="1" customWidth="1"/>
    <col min="942" max="942" width="55.28515625" bestFit="1" customWidth="1"/>
    <col min="943" max="943" width="61.28515625" bestFit="1" customWidth="1"/>
    <col min="944" max="944" width="64.28515625" bestFit="1" customWidth="1"/>
    <col min="945" max="945" width="59.5703125" bestFit="1" customWidth="1"/>
    <col min="946" max="946" width="65.5703125" bestFit="1" customWidth="1"/>
    <col min="947" max="947" width="56.5703125" bestFit="1" customWidth="1"/>
    <col min="948" max="948" width="51.85546875" bestFit="1" customWidth="1"/>
    <col min="949" max="949" width="57.85546875" bestFit="1" customWidth="1"/>
    <col min="950" max="950" width="65.140625" bestFit="1" customWidth="1"/>
    <col min="951" max="951" width="60.28515625" bestFit="1" customWidth="1"/>
    <col min="952" max="952" width="66.28515625" bestFit="1" customWidth="1"/>
    <col min="953" max="953" width="52.85546875" bestFit="1" customWidth="1"/>
    <col min="954" max="954" width="48" bestFit="1" customWidth="1"/>
    <col min="955" max="955" width="54" bestFit="1" customWidth="1"/>
    <col min="956" max="956" width="61.28515625" bestFit="1" customWidth="1"/>
    <col min="957" max="957" width="56.42578125" bestFit="1" customWidth="1"/>
    <col min="958" max="958" width="62.42578125" bestFit="1" customWidth="1"/>
    <col min="959" max="959" width="56.5703125" bestFit="1" customWidth="1"/>
    <col min="960" max="960" width="51.85546875" bestFit="1" customWidth="1"/>
    <col min="961" max="961" width="57.85546875" bestFit="1" customWidth="1"/>
    <col min="962" max="962" width="67.42578125" bestFit="1" customWidth="1"/>
    <col min="963" max="963" width="62.7109375" bestFit="1" customWidth="1"/>
    <col min="964" max="964" width="68.5703125" bestFit="1" customWidth="1"/>
    <col min="965" max="965" width="67" bestFit="1" customWidth="1"/>
    <col min="966" max="966" width="62.28515625" bestFit="1" customWidth="1"/>
    <col min="967" max="967" width="68.140625" bestFit="1" customWidth="1"/>
    <col min="968" max="968" width="62.42578125" bestFit="1" customWidth="1"/>
    <col min="969" max="969" width="57.7109375" bestFit="1" customWidth="1"/>
    <col min="970" max="970" width="63.5703125" bestFit="1" customWidth="1"/>
    <col min="971" max="971" width="58.42578125" bestFit="1" customWidth="1"/>
    <col min="972" max="972" width="53.7109375" bestFit="1" customWidth="1"/>
    <col min="973" max="973" width="59.5703125" bestFit="1" customWidth="1"/>
    <col min="974" max="974" width="63.140625" bestFit="1" customWidth="1"/>
    <col min="975" max="975" width="58.42578125" bestFit="1" customWidth="1"/>
    <col min="976" max="976" width="64.28515625" bestFit="1" customWidth="1"/>
    <col min="977" max="977" width="62.28515625" bestFit="1" customWidth="1"/>
    <col min="978" max="978" width="57.5703125" bestFit="1" customWidth="1"/>
    <col min="979" max="979" width="63.42578125" bestFit="1" customWidth="1"/>
    <col min="980" max="980" width="54.140625" bestFit="1" customWidth="1"/>
    <col min="981" max="981" width="49.42578125" bestFit="1" customWidth="1"/>
    <col min="982" max="982" width="55.28515625" bestFit="1" customWidth="1"/>
    <col min="983" max="983" width="65.85546875" bestFit="1" customWidth="1"/>
    <col min="984" max="984" width="61.140625" bestFit="1" customWidth="1"/>
    <col min="985" max="985" width="67" bestFit="1" customWidth="1"/>
    <col min="986" max="986" width="59.5703125" bestFit="1" customWidth="1"/>
    <col min="987" max="987" width="60.7109375" bestFit="1" customWidth="1"/>
    <col min="988" max="988" width="69.28515625" bestFit="1" customWidth="1"/>
    <col min="989" max="989" width="65.42578125" bestFit="1" customWidth="1"/>
    <col min="990" max="990" width="55.7109375" bestFit="1" customWidth="1"/>
    <col min="991" max="991" width="60.7109375" bestFit="1" customWidth="1"/>
    <col min="992" max="992" width="71.5703125" bestFit="1" customWidth="1"/>
    <col min="993" max="993" width="68.7109375" bestFit="1" customWidth="1"/>
    <col min="994" max="994" width="55.85546875" bestFit="1" customWidth="1"/>
    <col min="995" max="995" width="52.7109375" bestFit="1" customWidth="1"/>
    <col min="996" max="996" width="67" bestFit="1" customWidth="1"/>
    <col min="997" max="997" width="67.140625" bestFit="1" customWidth="1"/>
    <col min="998" max="998" width="58.7109375" bestFit="1" customWidth="1"/>
    <col min="999" max="999" width="59.5703125" bestFit="1" customWidth="1"/>
    <col min="1000" max="1000" width="57.7109375" bestFit="1" customWidth="1"/>
    <col min="1001" max="1001" width="62.7109375" bestFit="1" customWidth="1"/>
    <col min="1002" max="1002" width="60.140625" bestFit="1" customWidth="1"/>
    <col min="1003" max="1003" width="70" bestFit="1" customWidth="1"/>
    <col min="1004" max="1004" width="61.5703125" bestFit="1" customWidth="1"/>
    <col min="1005" max="1005" width="58.85546875" bestFit="1" customWidth="1"/>
    <col min="1006" max="1006" width="55.42578125" bestFit="1" customWidth="1"/>
    <col min="1007" max="1007" width="63.85546875" bestFit="1" customWidth="1"/>
    <col min="1008" max="1008" width="51.5703125" bestFit="1" customWidth="1"/>
    <col min="1009" max="1009" width="60" bestFit="1" customWidth="1"/>
    <col min="1010" max="1010" width="55.42578125" bestFit="1" customWidth="1"/>
    <col min="1011" max="1011" width="66.28515625" bestFit="1" customWidth="1"/>
    <col min="1012" max="1012" width="63.5703125" bestFit="1" customWidth="1"/>
    <col min="1013" max="1013" width="57.28515625" bestFit="1" customWidth="1"/>
    <col min="1014" max="1014" width="65.5703125" bestFit="1" customWidth="1"/>
    <col min="1015" max="1015" width="64.5703125" bestFit="1" customWidth="1"/>
    <col min="1016" max="1016" width="47" bestFit="1" customWidth="1"/>
    <col min="1017" max="1017" width="55.42578125" bestFit="1" customWidth="1"/>
    <col min="1018" max="1018" width="57.85546875" bestFit="1" customWidth="1"/>
    <col min="1019" max="1019" width="41.42578125" bestFit="1" customWidth="1"/>
    <col min="1020" max="1020" width="56.140625" bestFit="1" customWidth="1"/>
    <col min="1021" max="1021" width="49" bestFit="1" customWidth="1"/>
    <col min="1022" max="1022" width="70.28515625" bestFit="1" customWidth="1"/>
    <col min="1023" max="1023" width="72.5703125" bestFit="1" customWidth="1"/>
    <col min="1024" max="1024" width="71" bestFit="1" customWidth="1"/>
    <col min="1025" max="1025" width="72" bestFit="1" customWidth="1"/>
    <col min="1026" max="1026" width="74.42578125" bestFit="1" customWidth="1"/>
    <col min="1027" max="1027" width="72.7109375" bestFit="1" customWidth="1"/>
    <col min="1028" max="1028" width="65.5703125" bestFit="1" customWidth="1"/>
    <col min="1029" max="1029" width="55" bestFit="1" customWidth="1"/>
    <col min="1030" max="1030" width="51.140625" bestFit="1" customWidth="1"/>
    <col min="1031" max="1031" width="43" bestFit="1" customWidth="1"/>
    <col min="1032" max="1032" width="55.140625" bestFit="1" customWidth="1"/>
    <col min="1033" max="1033" width="46.7109375" bestFit="1" customWidth="1"/>
    <col min="1034" max="1034" width="50" bestFit="1" customWidth="1"/>
    <col min="1035" max="1035" width="52.7109375" bestFit="1" customWidth="1"/>
    <col min="1036" max="1036" width="48.140625" bestFit="1" customWidth="1"/>
    <col min="1037" max="1037" width="40.42578125" bestFit="1" customWidth="1"/>
    <col min="1038" max="1038" width="38.7109375" bestFit="1" customWidth="1"/>
    <col min="1039" max="1039" width="48.140625" bestFit="1" customWidth="1"/>
    <col min="1040" max="1040" width="56.5703125" bestFit="1" customWidth="1"/>
    <col min="1041" max="1041" width="44.85546875" bestFit="1" customWidth="1"/>
    <col min="1042" max="1042" width="63.28515625" bestFit="1" customWidth="1"/>
    <col min="1043" max="1043" width="52.85546875" bestFit="1" customWidth="1"/>
    <col min="1044" max="1044" width="43.140625" bestFit="1" customWidth="1"/>
    <col min="1045" max="1045" width="47.5703125" bestFit="1" customWidth="1"/>
    <col min="1046" max="1046" width="41.5703125" bestFit="1" customWidth="1"/>
    <col min="1047" max="1047" width="59" bestFit="1" customWidth="1"/>
    <col min="1048" max="1048" width="47.140625" bestFit="1" customWidth="1"/>
    <col min="1049" max="1049" width="60.140625" bestFit="1" customWidth="1"/>
    <col min="1050" max="1050" width="49.85546875" bestFit="1" customWidth="1"/>
    <col min="1051" max="1051" width="58" bestFit="1" customWidth="1"/>
    <col min="1052" max="1052" width="49.85546875" bestFit="1" customWidth="1"/>
    <col min="1053" max="1053" width="40" bestFit="1" customWidth="1"/>
    <col min="1054" max="1054" width="48" bestFit="1" customWidth="1"/>
    <col min="1055" max="1055" width="41" bestFit="1" customWidth="1"/>
    <col min="1056" max="1056" width="43.5703125" bestFit="1" customWidth="1"/>
    <col min="1057" max="1057" width="51.28515625" bestFit="1" customWidth="1"/>
    <col min="1058" max="1058" width="39.42578125" bestFit="1" customWidth="1"/>
    <col min="1059" max="1059" width="47.42578125" bestFit="1" customWidth="1"/>
    <col min="1060" max="1060" width="52.7109375" bestFit="1" customWidth="1"/>
    <col min="1061" max="1061" width="25.28515625" bestFit="1" customWidth="1"/>
    <col min="1062" max="1062" width="63.140625" bestFit="1" customWidth="1"/>
    <col min="1063" max="1063" width="49.28515625" bestFit="1" customWidth="1"/>
    <col min="1064" max="1064" width="33.42578125" bestFit="1" customWidth="1"/>
    <col min="1065" max="1065" width="41.42578125" bestFit="1" customWidth="1"/>
    <col min="1066" max="1066" width="42.140625" bestFit="1" customWidth="1"/>
    <col min="1067" max="1067" width="50.140625" bestFit="1" customWidth="1"/>
    <col min="1068" max="1068" width="39.28515625" bestFit="1" customWidth="1"/>
    <col min="1069" max="1069" width="47.28515625" bestFit="1" customWidth="1"/>
    <col min="1070" max="1070" width="53" bestFit="1" customWidth="1"/>
    <col min="1071" max="1071" width="44.85546875" bestFit="1" customWidth="1"/>
    <col min="1072" max="1072" width="41" bestFit="1" customWidth="1"/>
    <col min="1073" max="1073" width="38" bestFit="1" customWidth="1"/>
    <col min="1074" max="1074" width="46" bestFit="1" customWidth="1"/>
    <col min="1075" max="1075" width="45.7109375" bestFit="1" customWidth="1"/>
    <col min="1076" max="1076" width="54.85546875" bestFit="1" customWidth="1"/>
    <col min="1077" max="1077" width="50.5703125" bestFit="1" customWidth="1"/>
    <col min="1078" max="1078" width="58.5703125" bestFit="1" customWidth="1"/>
    <col min="1079" max="1079" width="53.7109375" bestFit="1" customWidth="1"/>
    <col min="1080" max="1080" width="53.42578125" bestFit="1" customWidth="1"/>
    <col min="1081" max="1081" width="57.42578125" bestFit="1" customWidth="1"/>
    <col min="1082" max="1082" width="46.85546875" bestFit="1" customWidth="1"/>
    <col min="1083" max="1083" width="54.140625" bestFit="1" customWidth="1"/>
    <col min="1084" max="1085" width="46.5703125" bestFit="1" customWidth="1"/>
    <col min="1086" max="1086" width="66.85546875" bestFit="1" customWidth="1"/>
    <col min="1087" max="1087" width="62.140625" bestFit="1" customWidth="1"/>
    <col min="1088" max="1088" width="58.85546875" bestFit="1" customWidth="1"/>
    <col min="1089" max="1089" width="59.7109375" bestFit="1" customWidth="1"/>
    <col min="1090" max="1090" width="64" bestFit="1" customWidth="1"/>
    <col min="1091" max="1091" width="54.28515625" bestFit="1" customWidth="1"/>
    <col min="1092" max="1092" width="67.5703125" bestFit="1" customWidth="1"/>
    <col min="1093" max="1093" width="59.140625" bestFit="1" customWidth="1"/>
    <col min="1094" max="1094" width="57.42578125" bestFit="1" customWidth="1"/>
    <col min="1095" max="1095" width="55.42578125" bestFit="1" customWidth="1"/>
    <col min="1096" max="1096" width="70" bestFit="1" customWidth="1"/>
    <col min="1097" max="1097" width="42.140625" bestFit="1" customWidth="1"/>
    <col min="1098" max="1098" width="50.42578125" bestFit="1" customWidth="1"/>
    <col min="1099" max="1099" width="43.85546875" bestFit="1" customWidth="1"/>
    <col min="1100" max="1100" width="50" bestFit="1" customWidth="1"/>
    <col min="1101" max="1101" width="51.42578125" bestFit="1" customWidth="1"/>
    <col min="1102" max="1102" width="58.140625" bestFit="1" customWidth="1"/>
    <col min="1103" max="1103" width="55.140625" bestFit="1" customWidth="1"/>
    <col min="1104" max="1104" width="37.140625" bestFit="1" customWidth="1"/>
    <col min="1105" max="1105" width="40.7109375" bestFit="1" customWidth="1"/>
    <col min="1106" max="1106" width="38.28515625" bestFit="1" customWidth="1"/>
    <col min="1107" max="1107" width="39.140625" bestFit="1" customWidth="1"/>
    <col min="1108" max="1108" width="51.42578125" bestFit="1" customWidth="1"/>
    <col min="1109" max="1109" width="59.85546875" bestFit="1" customWidth="1"/>
    <col min="1110" max="1110" width="65.85546875" bestFit="1" customWidth="1"/>
    <col min="1111" max="1111" width="63.5703125" bestFit="1" customWidth="1"/>
    <col min="1112" max="1112" width="69.5703125" bestFit="1" customWidth="1"/>
    <col min="1113" max="1113" width="53" bestFit="1" customWidth="1"/>
    <col min="1114" max="1114" width="58.85546875" bestFit="1" customWidth="1"/>
    <col min="1115" max="1115" width="54.5703125" bestFit="1" customWidth="1"/>
    <col min="1116" max="1116" width="55.42578125" bestFit="1" customWidth="1"/>
    <col min="1117" max="1117" width="68.85546875" bestFit="1" customWidth="1"/>
    <col min="1118" max="1118" width="60.5703125" bestFit="1" customWidth="1"/>
    <col min="1119" max="1119" width="60.42578125" bestFit="1" customWidth="1"/>
    <col min="1120" max="1120" width="55.7109375" bestFit="1" customWidth="1"/>
    <col min="1121" max="1121" width="64.28515625" bestFit="1" customWidth="1"/>
    <col min="1122" max="1122" width="59.5703125" bestFit="1" customWidth="1"/>
    <col min="1123" max="1123" width="65.5703125" bestFit="1" customWidth="1"/>
    <col min="1124" max="1124" width="61.28515625" bestFit="1" customWidth="1"/>
    <col min="1125" max="1125" width="56.42578125" bestFit="1" customWidth="1"/>
    <col min="1126" max="1126" width="62.42578125" bestFit="1" customWidth="1"/>
    <col min="1127" max="1127" width="63" bestFit="1" customWidth="1"/>
    <col min="1128" max="1128" width="52.28515625" bestFit="1" customWidth="1"/>
    <col min="1129" max="1129" width="51.42578125" bestFit="1" customWidth="1"/>
    <col min="1130" max="1130" width="57.85546875" bestFit="1" customWidth="1"/>
    <col min="1131" max="1131" width="66" bestFit="1" customWidth="1"/>
    <col min="1132" max="1132" width="51.5703125" bestFit="1" customWidth="1"/>
    <col min="1133" max="1133" width="53.28515625" bestFit="1" customWidth="1"/>
    <col min="1134" max="1134" width="69.7109375" bestFit="1" customWidth="1"/>
    <col min="1135" max="1135" width="65.5703125" bestFit="1" customWidth="1"/>
    <col min="1136" max="1136" width="60.7109375" bestFit="1" customWidth="1"/>
    <col min="1137" max="1137" width="59.5703125" bestFit="1" customWidth="1"/>
    <col min="1138" max="1138" width="53.85546875" bestFit="1" customWidth="1"/>
    <col min="1139" max="1139" width="55.28515625" bestFit="1" customWidth="1"/>
    <col min="1140" max="1140" width="59.140625" bestFit="1" customWidth="1"/>
    <col min="1141" max="1141" width="59.5703125" bestFit="1" customWidth="1"/>
    <col min="1142" max="1142" width="67.42578125" bestFit="1" customWidth="1"/>
    <col min="1143" max="1143" width="59.42578125" bestFit="1" customWidth="1"/>
    <col min="1144" max="1145" width="47.42578125" bestFit="1" customWidth="1"/>
    <col min="1146" max="1146" width="48.85546875" bestFit="1" customWidth="1"/>
    <col min="1147" max="1147" width="54" bestFit="1" customWidth="1"/>
    <col min="1148" max="1148" width="46.42578125" bestFit="1" customWidth="1"/>
    <col min="1149" max="1149" width="51.140625" bestFit="1" customWidth="1"/>
    <col min="1150" max="1150" width="67.42578125" bestFit="1" customWidth="1"/>
    <col min="1151" max="1151" width="59" bestFit="1" customWidth="1"/>
    <col min="1152" max="1152" width="51.85546875" bestFit="1" customWidth="1"/>
    <col min="1153" max="1153" width="47.42578125" bestFit="1" customWidth="1"/>
    <col min="1154" max="1154" width="49.85546875" bestFit="1" customWidth="1"/>
    <col min="1155" max="1155" width="45.42578125" bestFit="1" customWidth="1"/>
    <col min="1156" max="1156" width="37.5703125" bestFit="1" customWidth="1"/>
    <col min="1157" max="1157" width="33.140625" bestFit="1" customWidth="1"/>
    <col min="1158" max="1158" width="45.28515625" bestFit="1" customWidth="1"/>
    <col min="1159" max="1159" width="40.85546875" bestFit="1" customWidth="1"/>
    <col min="1160" max="1160" width="41.28515625" bestFit="1" customWidth="1"/>
    <col min="1161" max="1161" width="58.28515625" bestFit="1" customWidth="1"/>
    <col min="1162" max="1162" width="68.28515625" bestFit="1" customWidth="1"/>
    <col min="1163" max="1163" width="33.5703125" bestFit="1" customWidth="1"/>
    <col min="1164" max="1164" width="37.140625" bestFit="1" customWidth="1"/>
    <col min="1165" max="1165" width="40.7109375" bestFit="1" customWidth="1"/>
    <col min="1166" max="1166" width="38.28515625" bestFit="1" customWidth="1"/>
    <col min="1167" max="1167" width="46.140625" bestFit="1" customWidth="1"/>
    <col min="1168" max="1168" width="60" bestFit="1" customWidth="1"/>
    <col min="1169" max="1169" width="59.85546875" bestFit="1" customWidth="1"/>
    <col min="1170" max="1170" width="65.85546875" bestFit="1" customWidth="1"/>
    <col min="1171" max="1171" width="63.7109375" bestFit="1" customWidth="1"/>
    <col min="1172" max="1172" width="53.85546875" bestFit="1" customWidth="1"/>
    <col min="1173" max="1173" width="49.140625" bestFit="1" customWidth="1"/>
    <col min="1174" max="1174" width="55" bestFit="1" customWidth="1"/>
    <col min="1175" max="1175" width="57.85546875" bestFit="1" customWidth="1"/>
    <col min="1176" max="1176" width="51.5703125" bestFit="1" customWidth="1"/>
    <col min="1177" max="1177" width="70.85546875" bestFit="1" customWidth="1"/>
    <col min="1178" max="1178" width="66.140625" bestFit="1" customWidth="1"/>
    <col min="1179" max="1179" width="63.42578125" bestFit="1" customWidth="1"/>
    <col min="1180" max="1180" width="58.7109375" bestFit="1" customWidth="1"/>
    <col min="1181" max="1181" width="59.5703125" bestFit="1" customWidth="1"/>
    <col min="1182" max="1182" width="53.85546875" bestFit="1" customWidth="1"/>
    <col min="1183" max="1183" width="55.28515625" bestFit="1" customWidth="1"/>
    <col min="1184" max="1184" width="59.140625" bestFit="1" customWidth="1"/>
    <col min="1185" max="1185" width="63.28515625" bestFit="1" customWidth="1"/>
    <col min="1186" max="1186" width="59.5703125" bestFit="1" customWidth="1"/>
    <col min="1187" max="1187" width="67.42578125" bestFit="1" customWidth="1"/>
    <col min="1188" max="1188" width="47.42578125" bestFit="1" customWidth="1"/>
    <col min="1189" max="1189" width="56" bestFit="1" customWidth="1"/>
    <col min="1190" max="1190" width="59.7109375" bestFit="1" customWidth="1"/>
    <col min="1191" max="1191" width="54" bestFit="1" customWidth="1"/>
    <col min="1192" max="1192" width="47.140625" bestFit="1" customWidth="1"/>
    <col min="1193" max="1193" width="64" bestFit="1" customWidth="1"/>
    <col min="1194" max="1194" width="59" bestFit="1" customWidth="1"/>
    <col min="1195" max="1195" width="51.85546875" bestFit="1" customWidth="1"/>
    <col min="1196" max="1196" width="47.42578125" bestFit="1" customWidth="1"/>
    <col min="1197" max="1197" width="49.85546875" bestFit="1" customWidth="1"/>
    <col min="1198" max="1198" width="45.42578125" bestFit="1" customWidth="1"/>
    <col min="1199" max="1199" width="37.5703125" bestFit="1" customWidth="1"/>
    <col min="1200" max="1200" width="33.140625" bestFit="1" customWidth="1"/>
    <col min="1201" max="1201" width="41.28515625" bestFit="1" customWidth="1"/>
    <col min="1202" max="1202" width="43.7109375" bestFit="1" customWidth="1"/>
    <col min="1203" max="1203" width="68.28515625" bestFit="1" customWidth="1"/>
    <col min="1204" max="1204" width="57.42578125" bestFit="1" customWidth="1"/>
    <col min="1205" max="1205" width="33.140625" bestFit="1" customWidth="1"/>
    <col min="1206" max="1206" width="41.28515625" bestFit="1" customWidth="1"/>
    <col min="1207" max="1207" width="43.7109375" bestFit="1" customWidth="1"/>
    <col min="1208" max="1208" width="68.28515625" customWidth="1"/>
    <col min="1209" max="1209" width="25.28515625" bestFit="1" customWidth="1"/>
    <col min="1210" max="1210" width="51.140625" bestFit="1" customWidth="1"/>
    <col min="1211" max="1211" width="50.5703125" bestFit="1" customWidth="1"/>
    <col min="1212" max="1212" width="56.28515625" bestFit="1" customWidth="1"/>
    <col min="1213" max="1213" width="51.28515625" bestFit="1" customWidth="1"/>
    <col min="1214" max="1214" width="55" bestFit="1" customWidth="1"/>
    <col min="1215" max="1215" width="54.42578125" bestFit="1" customWidth="1"/>
    <col min="1216" max="1216" width="52.7109375" bestFit="1" customWidth="1"/>
    <col min="1217" max="1217" width="53.28515625" bestFit="1" customWidth="1"/>
    <col min="1218" max="1218" width="56.42578125" bestFit="1" customWidth="1"/>
    <col min="1219" max="1219" width="46.85546875" bestFit="1" customWidth="1"/>
    <col min="1220" max="1220" width="47.140625" bestFit="1" customWidth="1"/>
    <col min="1221" max="1221" width="43.85546875" bestFit="1" customWidth="1"/>
    <col min="1222" max="1222" width="33.5703125" bestFit="1" customWidth="1"/>
    <col min="1223" max="1223" width="37.140625" bestFit="1" customWidth="1"/>
    <col min="1224" max="1224" width="40.7109375" bestFit="1" customWidth="1"/>
    <col min="1225" max="1225" width="38.28515625" bestFit="1" customWidth="1"/>
    <col min="1226" max="1226" width="46.140625" bestFit="1" customWidth="1"/>
    <col min="1227" max="1227" width="31.5703125" bestFit="1" customWidth="1"/>
    <col min="1228" max="1228" width="60" bestFit="1" customWidth="1"/>
    <col min="1229" max="1229" width="63.5703125" bestFit="1" customWidth="1"/>
    <col min="1230" max="1230" width="63.7109375" bestFit="1" customWidth="1"/>
    <col min="1231" max="1231" width="49.140625" bestFit="1" customWidth="1"/>
    <col min="1232" max="1232" width="51.5703125" bestFit="1" customWidth="1"/>
    <col min="1233" max="1233" width="59.5703125" bestFit="1" customWidth="1"/>
    <col min="1234" max="1234" width="53.85546875" bestFit="1" customWidth="1"/>
    <col min="1235" max="1235" width="55.28515625" bestFit="1" customWidth="1"/>
    <col min="1236" max="1236" width="63.28515625" bestFit="1" customWidth="1"/>
    <col min="1237" max="1237" width="59.5703125" bestFit="1" customWidth="1"/>
    <col min="1238" max="1238" width="67.42578125" bestFit="1" customWidth="1"/>
    <col min="1239" max="1239" width="53.7109375" bestFit="1" customWidth="1"/>
    <col min="1240" max="1240" width="56" bestFit="1" customWidth="1"/>
    <col min="1241" max="1241" width="59.7109375" bestFit="1" customWidth="1"/>
    <col min="1242" max="1242" width="59" bestFit="1" customWidth="1"/>
    <col min="1243" max="1243" width="49.85546875" bestFit="1" customWidth="1"/>
    <col min="1244" max="1244" width="45.42578125" bestFit="1" customWidth="1"/>
    <col min="1245" max="1245" width="43.7109375" bestFit="1" customWidth="1"/>
    <col min="1246" max="1246" width="13.140625" bestFit="1" customWidth="1"/>
    <col min="1247" max="1247" width="51.140625" bestFit="1" customWidth="1"/>
    <col min="1248" max="1248" width="56.42578125" bestFit="1" customWidth="1"/>
    <col min="1249" max="1249" width="58.85546875" bestFit="1" customWidth="1"/>
    <col min="1250" max="1250" width="57.28515625" bestFit="1" customWidth="1"/>
    <col min="1251" max="1251" width="50" bestFit="1" customWidth="1"/>
    <col min="1252" max="1252" width="69.7109375" bestFit="1" customWidth="1"/>
    <col min="1253" max="1253" width="72" bestFit="1" customWidth="1"/>
    <col min="1254" max="1254" width="70.42578125" bestFit="1" customWidth="1"/>
    <col min="1255" max="1255" width="63.140625" bestFit="1" customWidth="1"/>
    <col min="1256" max="1256" width="58.42578125" bestFit="1" customWidth="1"/>
    <col min="1257" max="1257" width="60.7109375" bestFit="1" customWidth="1"/>
    <col min="1258" max="1258" width="59.140625" bestFit="1" customWidth="1"/>
    <col min="1259" max="1259" width="57.85546875" bestFit="1" customWidth="1"/>
    <col min="1260" max="1260" width="66.28515625" bestFit="1" customWidth="1"/>
    <col min="1261" max="1261" width="68.5703125" bestFit="1" customWidth="1"/>
    <col min="1262" max="1262" width="67" bestFit="1" customWidth="1"/>
    <col min="1263" max="1263" width="59.7109375" bestFit="1" customWidth="1"/>
    <col min="1264" max="1264" width="59.5703125" bestFit="1" customWidth="1"/>
    <col min="1265" max="1265" width="60.7109375" bestFit="1" customWidth="1"/>
    <col min="1266" max="1266" width="69.28515625" bestFit="1" customWidth="1"/>
    <col min="1267" max="1267" width="65.42578125" bestFit="1" customWidth="1"/>
    <col min="1268" max="1268" width="55.7109375" bestFit="1" customWidth="1"/>
    <col min="1269" max="1269" width="60.7109375" bestFit="1" customWidth="1"/>
    <col min="1270" max="1270" width="71.5703125" bestFit="1" customWidth="1"/>
    <col min="1271" max="1271" width="70" bestFit="1" customWidth="1"/>
    <col min="1272" max="1272" width="62.7109375" bestFit="1" customWidth="1"/>
    <col min="1273" max="1273" width="58.85546875" bestFit="1" customWidth="1"/>
    <col min="1274" max="1274" width="55.42578125" bestFit="1" customWidth="1"/>
    <col min="1275" max="1275" width="63.85546875" bestFit="1" customWidth="1"/>
    <col min="1276" max="1276" width="55.42578125" bestFit="1" customWidth="1"/>
    <col min="1277" max="1277" width="66.28515625" bestFit="1" customWidth="1"/>
    <col min="1278" max="1278" width="64.5703125" bestFit="1" customWidth="1"/>
    <col min="1279" max="1279" width="57.42578125" bestFit="1" customWidth="1"/>
    <col min="1280" max="1280" width="47" bestFit="1" customWidth="1"/>
    <col min="1281" max="1281" width="55.42578125" bestFit="1" customWidth="1"/>
    <col min="1282" max="1282" width="57.85546875" bestFit="1" customWidth="1"/>
    <col min="1283" max="1283" width="41.42578125" bestFit="1" customWidth="1"/>
    <col min="1284" max="1284" width="56.140625" bestFit="1" customWidth="1"/>
    <col min="1285" max="1285" width="49" bestFit="1" customWidth="1"/>
    <col min="1286" max="1286" width="70.28515625" bestFit="1" customWidth="1"/>
    <col min="1287" max="1287" width="72.5703125" bestFit="1" customWidth="1"/>
    <col min="1288" max="1288" width="71" bestFit="1" customWidth="1"/>
    <col min="1289" max="1289" width="72" bestFit="1" customWidth="1"/>
    <col min="1290" max="1290" width="74.42578125" bestFit="1" customWidth="1"/>
    <col min="1291" max="1291" width="72.7109375" bestFit="1" customWidth="1"/>
    <col min="1292" max="1292" width="65.5703125" bestFit="1" customWidth="1"/>
    <col min="1293" max="1293" width="38.7109375" bestFit="1" customWidth="1"/>
    <col min="1294" max="1294" width="53" bestFit="1" customWidth="1"/>
    <col min="1295" max="1295" width="47.28515625" bestFit="1" customWidth="1"/>
    <col min="1296" max="1296" width="48.5703125" bestFit="1" customWidth="1"/>
    <col min="1297" max="1297" width="70" bestFit="1" customWidth="1"/>
    <col min="1298" max="1298" width="62" bestFit="1" customWidth="1"/>
    <col min="1299" max="1299" width="59.42578125" bestFit="1" customWidth="1"/>
    <col min="1300" max="1300" width="58.7109375" bestFit="1" customWidth="1"/>
    <col min="1301" max="1302" width="60.7109375" bestFit="1" customWidth="1"/>
    <col min="1303" max="1303" width="55.28515625" bestFit="1" customWidth="1"/>
    <col min="1304" max="1304" width="65.28515625" bestFit="1" customWidth="1"/>
    <col min="1305" max="1305" width="53.7109375" bestFit="1" customWidth="1"/>
    <col min="1306" max="1306" width="70.5703125" bestFit="1" customWidth="1"/>
    <col min="1307" max="1307" width="52.42578125" bestFit="1" customWidth="1"/>
    <col min="1308" max="1308" width="56.140625" bestFit="1" customWidth="1"/>
    <col min="1309" max="1309" width="51.85546875" bestFit="1" customWidth="1"/>
    <col min="1310" max="1310" width="50.5703125" bestFit="1" customWidth="1"/>
    <col min="1311" max="1311" width="49.7109375" bestFit="1" customWidth="1"/>
    <col min="1312" max="1312" width="68.140625" bestFit="1" customWidth="1"/>
    <col min="1313" max="1313" width="66.42578125" bestFit="1" customWidth="1"/>
    <col min="1314" max="1314" width="31.5703125" bestFit="1" customWidth="1"/>
    <col min="1315" max="1315" width="54.7109375" bestFit="1" customWidth="1"/>
    <col min="1316" max="1316" width="40.42578125" bestFit="1" customWidth="1"/>
    <col min="1317" max="1317" width="50.7109375" bestFit="1" customWidth="1"/>
    <col min="1318" max="1318" width="48.85546875" bestFit="1" customWidth="1"/>
    <col min="1319" max="1319" width="56.28515625" bestFit="1" customWidth="1"/>
    <col min="1320" max="1320" width="63" bestFit="1" customWidth="1"/>
    <col min="1321" max="1321" width="60" bestFit="1" customWidth="1"/>
    <col min="1322" max="1322" width="61.42578125" bestFit="1" customWidth="1"/>
    <col min="1323" max="1323" width="49.7109375" bestFit="1" customWidth="1"/>
    <col min="1324" max="1324" width="67.5703125" bestFit="1" customWidth="1"/>
    <col min="1325" max="1325" width="52.7109375" bestFit="1" customWidth="1"/>
    <col min="1326" max="1326" width="63" bestFit="1" customWidth="1"/>
    <col min="1327" max="1327" width="56.42578125" bestFit="1" customWidth="1"/>
    <col min="1328" max="1328" width="59.28515625" bestFit="1" customWidth="1"/>
    <col min="1329" max="1329" width="67.140625" bestFit="1" customWidth="1"/>
    <col min="1330" max="1330" width="63.140625" bestFit="1" customWidth="1"/>
    <col min="1331" max="1331" width="56.42578125" bestFit="1" customWidth="1"/>
    <col min="1332" max="1332" width="64.42578125" bestFit="1" customWidth="1"/>
    <col min="1333" max="1333" width="59.42578125" bestFit="1" customWidth="1"/>
    <col min="1334" max="1334" width="65.42578125" bestFit="1" customWidth="1"/>
    <col min="1335" max="1335" width="58.28515625" bestFit="1" customWidth="1"/>
    <col min="1336" max="1336" width="61.7109375" bestFit="1" customWidth="1"/>
    <col min="1337" max="1337" width="70.7109375" bestFit="1" customWidth="1"/>
    <col min="1338" max="1338" width="65.7109375" bestFit="1" customWidth="1"/>
    <col min="1339" max="1339" width="56.5703125" bestFit="1" customWidth="1"/>
    <col min="1340" max="1340" width="71.5703125" bestFit="1" customWidth="1"/>
    <col min="1341" max="1341" width="71.28515625" bestFit="1" customWidth="1"/>
    <col min="1342" max="1342" width="73.7109375" bestFit="1" customWidth="1"/>
    <col min="1343" max="1343" width="64.140625" bestFit="1" customWidth="1"/>
    <col min="1344" max="1344" width="64.85546875" bestFit="1" customWidth="1"/>
    <col min="1345" max="1345" width="64.140625" bestFit="1" customWidth="1"/>
    <col min="1346" max="1346" width="69" bestFit="1" customWidth="1"/>
    <col min="1347" max="1347" width="69.7109375" bestFit="1" customWidth="1"/>
    <col min="1348" max="1348" width="70" bestFit="1" customWidth="1"/>
    <col min="1349" max="1349" width="71.42578125" bestFit="1" customWidth="1"/>
    <col min="1350" max="1350" width="74" bestFit="1" customWidth="1"/>
    <col min="1351" max="1351" width="60.140625" bestFit="1" customWidth="1"/>
    <col min="1352" max="1352" width="68" bestFit="1" customWidth="1"/>
    <col min="1353" max="1353" width="71" bestFit="1" customWidth="1"/>
    <col min="1354" max="1354" width="65.7109375" bestFit="1" customWidth="1"/>
    <col min="1355" max="1355" width="57.28515625" bestFit="1" customWidth="1"/>
    <col min="1356" max="1356" width="68.42578125" bestFit="1" customWidth="1"/>
    <col min="1357" max="1357" width="72" bestFit="1" customWidth="1"/>
    <col min="1358" max="1358" width="73.85546875" bestFit="1" customWidth="1"/>
    <col min="1359" max="1359" width="77.85546875" bestFit="1" customWidth="1"/>
    <col min="1360" max="1360" width="65.28515625" bestFit="1" customWidth="1"/>
    <col min="1361" max="1361" width="67.5703125" bestFit="1" customWidth="1"/>
    <col min="1362" max="1362" width="70.28515625" bestFit="1" customWidth="1"/>
    <col min="1363" max="1363" width="60.5703125" bestFit="1" customWidth="1"/>
    <col min="1364" max="1364" width="60" bestFit="1" customWidth="1"/>
    <col min="1365" max="1365" width="56" bestFit="1" customWidth="1"/>
    <col min="1366" max="1366" width="51.7109375" bestFit="1" customWidth="1"/>
    <col min="1367" max="1367" width="61.85546875" bestFit="1" customWidth="1"/>
    <col min="1368" max="1368" width="53.85546875" bestFit="1" customWidth="1"/>
    <col min="1369" max="1369" width="65.5703125" bestFit="1" customWidth="1"/>
    <col min="1370" max="1370" width="67.140625" bestFit="1" customWidth="1"/>
    <col min="1371" max="1371" width="61.85546875" bestFit="1" customWidth="1"/>
    <col min="1372" max="1372" width="49.140625" bestFit="1" customWidth="1"/>
    <col min="1373" max="1373" width="55.5703125" bestFit="1" customWidth="1"/>
    <col min="1374" max="1374" width="63" bestFit="1" customWidth="1"/>
    <col min="1375" max="1375" width="57.42578125" bestFit="1" customWidth="1"/>
    <col min="1376" max="1376" width="58.5703125" bestFit="1" customWidth="1"/>
    <col min="1377" max="1377" width="66.28515625" bestFit="1" customWidth="1"/>
    <col min="1378" max="1378" width="50.28515625" bestFit="1" customWidth="1"/>
    <col min="1379" max="1379" width="51" bestFit="1" customWidth="1"/>
    <col min="1380" max="1380" width="69.7109375" bestFit="1" customWidth="1"/>
    <col min="1381" max="1381" width="55.85546875" bestFit="1" customWidth="1"/>
    <col min="1382" max="1382" width="61.42578125" bestFit="1" customWidth="1"/>
    <col min="1383" max="1383" width="53" bestFit="1" customWidth="1"/>
    <col min="1384" max="1384" width="64.5703125" bestFit="1" customWidth="1"/>
    <col min="1385" max="1385" width="71.140625" bestFit="1" customWidth="1"/>
    <col min="1386" max="1386" width="63.140625" bestFit="1" customWidth="1"/>
    <col min="1387" max="1387" width="55.85546875" bestFit="1" customWidth="1"/>
    <col min="1388" max="1388" width="46.5703125" bestFit="1" customWidth="1"/>
    <col min="1389" max="1389" width="50" bestFit="1" customWidth="1"/>
    <col min="1390" max="1390" width="48.7109375" bestFit="1" customWidth="1"/>
    <col min="1391" max="1391" width="53.5703125" bestFit="1" customWidth="1"/>
    <col min="1392" max="1392" width="60.7109375" bestFit="1" customWidth="1"/>
    <col min="1393" max="1393" width="47.7109375" bestFit="1" customWidth="1"/>
    <col min="1394" max="1394" width="57.140625" bestFit="1" customWidth="1"/>
    <col min="1395" max="1395" width="60.7109375" bestFit="1" customWidth="1"/>
    <col min="1396" max="1396" width="66.28515625" bestFit="1" customWidth="1"/>
    <col min="1397" max="1397" width="66.140625" bestFit="1" customWidth="1"/>
    <col min="1398" max="1398" width="52.7109375" bestFit="1" customWidth="1"/>
    <col min="1399" max="1399" width="65.140625" bestFit="1" customWidth="1"/>
    <col min="1400" max="1400" width="67.85546875" bestFit="1" customWidth="1"/>
    <col min="1401" max="1401" width="61.42578125" bestFit="1" customWidth="1"/>
    <col min="1402" max="1402" width="63.28515625" bestFit="1" customWidth="1"/>
    <col min="1403" max="1403" width="63" bestFit="1" customWidth="1"/>
    <col min="1404" max="1404" width="48.140625" bestFit="1" customWidth="1"/>
    <col min="1405" max="1405" width="70.85546875" bestFit="1" customWidth="1"/>
    <col min="1406" max="1406" width="63.5703125" bestFit="1" customWidth="1"/>
    <col min="1407" max="1407" width="55" bestFit="1" customWidth="1"/>
    <col min="1408" max="1408" width="56" bestFit="1" customWidth="1"/>
    <col min="1409" max="1409" width="59.42578125" bestFit="1" customWidth="1"/>
    <col min="1410" max="1410" width="65.7109375" bestFit="1" customWidth="1"/>
    <col min="1411" max="1411" width="66.140625" bestFit="1" customWidth="1"/>
    <col min="1412" max="1412" width="70.28515625" bestFit="1" customWidth="1"/>
    <col min="1413" max="1413" width="50.7109375" bestFit="1" customWidth="1"/>
    <col min="1414" max="1414" width="61.85546875" bestFit="1" customWidth="1"/>
    <col min="1415" max="1415" width="69.7109375" bestFit="1" customWidth="1"/>
    <col min="1416" max="1416" width="70.85546875" bestFit="1" customWidth="1"/>
    <col min="1417" max="1417" width="58.28515625" bestFit="1" customWidth="1"/>
    <col min="1418" max="1418" width="66.42578125" bestFit="1" customWidth="1"/>
    <col min="1419" max="1419" width="54.85546875" bestFit="1" customWidth="1"/>
    <col min="1420" max="1420" width="65.85546875" bestFit="1" customWidth="1"/>
    <col min="1421" max="1421" width="70" bestFit="1" customWidth="1"/>
    <col min="1422" max="1422" width="55.42578125" bestFit="1" customWidth="1"/>
    <col min="1423" max="1423" width="64.28515625" bestFit="1" customWidth="1"/>
    <col min="1424" max="1424" width="69.7109375" bestFit="1" customWidth="1"/>
    <col min="1425" max="1425" width="56.28515625" bestFit="1" customWidth="1"/>
    <col min="1426" max="1426" width="65.140625" bestFit="1" customWidth="1"/>
    <col min="1427" max="1427" width="62" bestFit="1" customWidth="1"/>
    <col min="1428" max="1428" width="64.5703125" bestFit="1" customWidth="1"/>
    <col min="1429" max="1429" width="68" bestFit="1" customWidth="1"/>
    <col min="1430" max="1430" width="57.7109375" bestFit="1" customWidth="1"/>
    <col min="1431" max="1431" width="64.5703125" bestFit="1" customWidth="1"/>
    <col min="1432" max="1432" width="66.42578125" bestFit="1" customWidth="1"/>
    <col min="1433" max="1433" width="67.140625" bestFit="1" customWidth="1"/>
    <col min="1434" max="1434" width="48" bestFit="1" customWidth="1"/>
    <col min="1435" max="1435" width="57.7109375" bestFit="1" customWidth="1"/>
    <col min="1436" max="1436" width="64.7109375" bestFit="1" customWidth="1"/>
    <col min="1437" max="1437" width="61.140625" bestFit="1" customWidth="1"/>
    <col min="1438" max="1438" width="64" bestFit="1" customWidth="1"/>
    <col min="1439" max="1439" width="55.7109375" bestFit="1" customWidth="1"/>
    <col min="1440" max="1440" width="67.7109375" bestFit="1" customWidth="1"/>
    <col min="1441" max="1441" width="58.140625" bestFit="1" customWidth="1"/>
    <col min="1442" max="1442" width="57" bestFit="1" customWidth="1"/>
    <col min="1443" max="1443" width="60.5703125" bestFit="1" customWidth="1"/>
    <col min="1444" max="1444" width="68.42578125" bestFit="1" customWidth="1"/>
    <col min="1445" max="1445" width="57.42578125" bestFit="1" customWidth="1"/>
    <col min="1446" max="1446" width="55.5703125" bestFit="1" customWidth="1"/>
    <col min="1447" max="1447" width="67.28515625" bestFit="1" customWidth="1"/>
    <col min="1448" max="1448" width="50.85546875" bestFit="1" customWidth="1"/>
    <col min="1449" max="1449" width="59.140625" bestFit="1" customWidth="1"/>
    <col min="1450" max="1450" width="60.28515625" bestFit="1" customWidth="1"/>
    <col min="1451" max="1451" width="52" bestFit="1" customWidth="1"/>
    <col min="1452" max="1452" width="52.85546875" bestFit="1" customWidth="1"/>
    <col min="1453" max="1453" width="71.42578125" bestFit="1" customWidth="1"/>
    <col min="1454" max="1454" width="71.7109375" bestFit="1" customWidth="1"/>
    <col min="1455" max="1455" width="58.85546875" bestFit="1" customWidth="1"/>
    <col min="1456" max="1456" width="66.42578125" bestFit="1" customWidth="1"/>
    <col min="1457" max="1457" width="51.42578125" bestFit="1" customWidth="1"/>
    <col min="1458" max="1458" width="64.85546875" bestFit="1" customWidth="1"/>
    <col min="1459" max="1459" width="57" bestFit="1" customWidth="1"/>
    <col min="1460" max="1460" width="51.7109375" bestFit="1" customWidth="1"/>
    <col min="1461" max="1461" width="71" bestFit="1" customWidth="1"/>
    <col min="1462" max="1462" width="64.85546875" bestFit="1" customWidth="1"/>
    <col min="1463" max="1463" width="49.5703125" bestFit="1" customWidth="1"/>
    <col min="1464" max="1464" width="58.85546875" bestFit="1" customWidth="1"/>
    <col min="1465" max="1465" width="62.5703125" bestFit="1" customWidth="1"/>
    <col min="1466" max="1466" width="68" bestFit="1" customWidth="1"/>
    <col min="1467" max="1467" width="74.140625" bestFit="1" customWidth="1"/>
    <col min="1468" max="1468" width="54.42578125" bestFit="1" customWidth="1"/>
    <col min="1469" max="1469" width="66.85546875" bestFit="1" customWidth="1"/>
    <col min="1470" max="1470" width="69.7109375" bestFit="1" customWidth="1"/>
    <col min="1471" max="1471" width="63.140625" bestFit="1" customWidth="1"/>
    <col min="1472" max="1472" width="65.140625" bestFit="1" customWidth="1"/>
    <col min="1473" max="1473" width="64" bestFit="1" customWidth="1"/>
    <col min="1474" max="1474" width="50" bestFit="1" customWidth="1"/>
    <col min="1475" max="1475" width="65.42578125" bestFit="1" customWidth="1"/>
    <col min="1476" max="1476" width="59.140625" bestFit="1" customWidth="1"/>
    <col min="1477" max="1477" width="57.85546875" bestFit="1" customWidth="1"/>
    <col min="1478" max="1478" width="61.28515625" bestFit="1" customWidth="1"/>
    <col min="1479" max="1479" width="67.42578125" bestFit="1" customWidth="1"/>
    <col min="1480" max="1480" width="67.85546875" bestFit="1" customWidth="1"/>
    <col min="1481" max="1481" width="72" bestFit="1" customWidth="1"/>
    <col min="1482" max="1482" width="50.85546875" bestFit="1" customWidth="1"/>
    <col min="1483" max="1483" width="51.42578125" bestFit="1" customWidth="1"/>
    <col min="1484" max="1484" width="72.5703125" bestFit="1" customWidth="1"/>
    <col min="1485" max="1485" width="60" bestFit="1" customWidth="1"/>
    <col min="1486" max="1486" width="68.140625" bestFit="1" customWidth="1"/>
    <col min="1487" max="1487" width="59.5703125" bestFit="1" customWidth="1"/>
    <col min="1488" max="1488" width="67.5703125" bestFit="1" customWidth="1"/>
    <col min="1489" max="1489" width="71.7109375" bestFit="1" customWidth="1"/>
    <col min="1490" max="1490" width="57.28515625" bestFit="1" customWidth="1"/>
    <col min="1491" max="1491" width="62.7109375" bestFit="1" customWidth="1"/>
    <col min="1492" max="1492" width="71.42578125" bestFit="1" customWidth="1"/>
    <col min="1493" max="1493" width="60.7109375" bestFit="1" customWidth="1"/>
    <col min="1494" max="1494" width="56.85546875" bestFit="1" customWidth="1"/>
    <col min="1495" max="1495" width="59.5703125" bestFit="1" customWidth="1"/>
    <col min="1496" max="1496" width="52.140625" bestFit="1" customWidth="1"/>
    <col min="1497" max="1497" width="73" bestFit="1" customWidth="1"/>
    <col min="1498" max="1498" width="61.42578125" bestFit="1" customWidth="1"/>
    <col min="1499" max="1499" width="63.85546875" bestFit="1" customWidth="1"/>
    <col min="1500" max="1500" width="51" bestFit="1" customWidth="1"/>
    <col min="1501" max="1501" width="55.85546875" bestFit="1" customWidth="1"/>
    <col min="1502" max="1502" width="72.28515625" bestFit="1" customWidth="1"/>
    <col min="1503" max="1503" width="64.28515625" bestFit="1" customWidth="1"/>
    <col min="1504" max="1505" width="76.5703125" bestFit="1" customWidth="1"/>
    <col min="1506" max="1506" width="61.140625" bestFit="1" customWidth="1"/>
    <col min="1507" max="1507" width="60.42578125" bestFit="1" customWidth="1"/>
    <col min="1508" max="1508" width="75.7109375" bestFit="1" customWidth="1"/>
    <col min="1509" max="1509" width="63.140625" bestFit="1" customWidth="1"/>
    <col min="1510" max="1510" width="65.5703125" bestFit="1" customWidth="1"/>
    <col min="1511" max="1511" width="68.140625" bestFit="1" customWidth="1"/>
    <col min="1512" max="1512" width="63.28515625" bestFit="1" customWidth="1"/>
    <col min="1513" max="1513" width="59.5703125" bestFit="1" customWidth="1"/>
    <col min="1514" max="1514" width="68.5703125" bestFit="1" customWidth="1"/>
    <col min="1515" max="1515" width="69.7109375" bestFit="1" customWidth="1"/>
    <col min="1516" max="1516" width="63.5703125" bestFit="1" customWidth="1"/>
    <col min="1517" max="1517" width="54.5703125" bestFit="1" customWidth="1"/>
    <col min="1518" max="1518" width="69.5703125" bestFit="1" customWidth="1"/>
    <col min="1519" max="1519" width="62.140625" bestFit="1" customWidth="1"/>
    <col min="1520" max="1520" width="69.28515625" bestFit="1" customWidth="1"/>
    <col min="1521" max="1521" width="71.5703125" bestFit="1" customWidth="1"/>
    <col min="1522" max="1522" width="62.85546875" bestFit="1" customWidth="1"/>
    <col min="1523" max="1523" width="67" bestFit="1" customWidth="1"/>
    <col min="1524" max="1524" width="62.140625" bestFit="1" customWidth="1"/>
    <col min="1525" max="1525" width="67.5703125" bestFit="1" customWidth="1"/>
    <col min="1526" max="1526" width="71.85546875" bestFit="1" customWidth="1"/>
    <col min="1527" max="1527" width="55.28515625" bestFit="1" customWidth="1"/>
    <col min="1528" max="1528" width="53.5703125" bestFit="1" customWidth="1"/>
    <col min="1529" max="1529" width="65.28515625" bestFit="1" customWidth="1"/>
    <col min="1530" max="1530" width="48.85546875" bestFit="1" customWidth="1"/>
    <col min="1531" max="1531" width="48.28515625" bestFit="1" customWidth="1"/>
    <col min="1532" max="1532" width="57.140625" bestFit="1" customWidth="1"/>
    <col min="1533" max="1533" width="58.28515625" bestFit="1" customWidth="1"/>
    <col min="1534" max="1534" width="66" bestFit="1" customWidth="1"/>
    <col min="1535" max="1535" width="54.28515625" bestFit="1" customWidth="1"/>
    <col min="1536" max="1536" width="58.7109375" bestFit="1" customWidth="1"/>
    <col min="1537" max="1538" width="50" bestFit="1" customWidth="1"/>
    <col min="1539" max="1539" width="50.7109375" bestFit="1" customWidth="1"/>
    <col min="1540" max="1540" width="69.42578125" bestFit="1" customWidth="1"/>
    <col min="1541" max="1541" width="65.5703125" bestFit="1" customWidth="1"/>
    <col min="1542" max="1542" width="63.5703125" bestFit="1" customWidth="1"/>
    <col min="1543" max="1543" width="69.7109375" bestFit="1" customWidth="1"/>
    <col min="1544" max="1544" width="55.5703125" bestFit="1" customWidth="1"/>
    <col min="1545" max="1545" width="56.85546875" bestFit="1" customWidth="1"/>
    <col min="1546" max="1546" width="61.140625" bestFit="1" customWidth="1"/>
    <col min="1547" max="1547" width="57.5703125" bestFit="1" customWidth="1"/>
    <col min="1548" max="1548" width="64.28515625" bestFit="1" customWidth="1"/>
    <col min="1549" max="1549" width="58.42578125" bestFit="1" customWidth="1"/>
    <col min="1550" max="1550" width="69" bestFit="1" customWidth="1"/>
    <col min="1551" max="1551" width="49.42578125" bestFit="1" customWidth="1"/>
    <col min="1552" max="1552" width="70.85546875" bestFit="1" customWidth="1"/>
    <col min="1553" max="1553" width="62.85546875" bestFit="1" customWidth="1"/>
    <col min="1554" max="1554" width="59.7109375" bestFit="1" customWidth="1"/>
    <col min="1555" max="1555" width="61.7109375" bestFit="1" customWidth="1"/>
    <col min="1556" max="1556" width="54.7109375" bestFit="1" customWidth="1"/>
    <col min="1557" max="1557" width="55.5703125" bestFit="1" customWidth="1"/>
    <col min="1558" max="1558" width="46.28515625" bestFit="1" customWidth="1"/>
    <col min="1559" max="1559" width="54.5703125" bestFit="1" customWidth="1"/>
    <col min="1560" max="1560" width="51.28515625" bestFit="1" customWidth="1"/>
    <col min="1561" max="1561" width="70.7109375" bestFit="1" customWidth="1"/>
    <col min="1562" max="1562" width="71" bestFit="1" customWidth="1"/>
    <col min="1563" max="1563" width="49.7109375" bestFit="1" customWidth="1"/>
    <col min="1564" max="1564" width="48.28515625" bestFit="1" customWidth="1"/>
    <col min="1565" max="1565" width="62.85546875" bestFit="1" customWidth="1"/>
    <col min="1566" max="1566" width="47.42578125" bestFit="1" customWidth="1"/>
    <col min="1567" max="1567" width="56.85546875" bestFit="1" customWidth="1"/>
    <col min="1568" max="1568" width="60.42578125" bestFit="1" customWidth="1"/>
    <col min="1569" max="1569" width="66" bestFit="1" customWidth="1"/>
    <col min="1570" max="1570" width="65.85546875" bestFit="1" customWidth="1"/>
    <col min="1571" max="1571" width="72" bestFit="1" customWidth="1"/>
    <col min="1572" max="1572" width="52.28515625" bestFit="1" customWidth="1"/>
    <col min="1573" max="1573" width="64.7109375" bestFit="1" customWidth="1"/>
    <col min="1574" max="1574" width="65.85546875" bestFit="1" customWidth="1"/>
    <col min="1575" max="1575" width="67.5703125" bestFit="1" customWidth="1"/>
    <col min="1576" max="1576" width="57.5703125" bestFit="1" customWidth="1"/>
    <col min="1577" max="1577" width="61.140625" bestFit="1" customWidth="1"/>
    <col min="1578" max="1578" width="63" bestFit="1" customWidth="1"/>
    <col min="1579" max="1579" width="62.7109375" bestFit="1" customWidth="1"/>
    <col min="1580" max="1580" width="62" bestFit="1" customWidth="1"/>
    <col min="1581" max="1581" width="47.85546875" bestFit="1" customWidth="1"/>
    <col min="1582" max="1582" width="50.140625" bestFit="1" customWidth="1"/>
    <col min="1583" max="1583" width="63.28515625" bestFit="1" customWidth="1"/>
    <col min="1584" max="1584" width="54.7109375" bestFit="1" customWidth="1"/>
    <col min="1585" max="1585" width="57.140625" bestFit="1" customWidth="1"/>
    <col min="1586" max="1586" width="48.28515625" bestFit="1" customWidth="1"/>
    <col min="1587" max="1587" width="57.42578125" bestFit="1" customWidth="1"/>
    <col min="1588" max="1588" width="66.85546875" bestFit="1" customWidth="1"/>
    <col min="1589" max="1589" width="63.28515625" bestFit="1" customWidth="1"/>
    <col min="1590" max="1590" width="55.7109375" bestFit="1" customWidth="1"/>
    <col min="1591" max="1591" width="59.140625" bestFit="1" customWidth="1"/>
    <col min="1592" max="1592" width="65.42578125" bestFit="1" customWidth="1"/>
    <col min="1593" max="1593" width="65.85546875" bestFit="1" customWidth="1"/>
    <col min="1594" max="1594" width="70" bestFit="1" customWidth="1"/>
    <col min="1595" max="1595" width="48.85546875" bestFit="1" customWidth="1"/>
    <col min="1596" max="1596" width="61.5703125" bestFit="1" customWidth="1"/>
    <col min="1597" max="1597" width="49.42578125" bestFit="1" customWidth="1"/>
    <col min="1598" max="1598" width="70.5703125" bestFit="1" customWidth="1"/>
    <col min="1599" max="1599" width="58" bestFit="1" customWidth="1"/>
    <col min="1600" max="1600" width="54.7109375" bestFit="1" customWidth="1"/>
    <col min="1601" max="1601" width="66.140625" bestFit="1" customWidth="1"/>
    <col min="1602" max="1602" width="57.5703125" bestFit="1" customWidth="1"/>
    <col min="1603" max="1603" width="65.5703125" bestFit="1" customWidth="1"/>
    <col min="1604" max="1604" width="49.28515625" bestFit="1" customWidth="1"/>
    <col min="1605" max="1605" width="69.7109375" bestFit="1" customWidth="1"/>
    <col min="1606" max="1606" width="55.140625" bestFit="1" customWidth="1"/>
    <col min="1607" max="1607" width="60.5703125" bestFit="1" customWidth="1"/>
    <col min="1608" max="1608" width="69.42578125" bestFit="1" customWidth="1"/>
    <col min="1609" max="1609" width="66.42578125" bestFit="1" customWidth="1"/>
    <col min="1610" max="1610" width="59.7109375" bestFit="1" customWidth="1"/>
    <col min="1611" max="1611" width="51.7109375" bestFit="1" customWidth="1"/>
    <col min="1612" max="1612" width="63.42578125" bestFit="1" customWidth="1"/>
    <col min="1613" max="1613" width="65.140625" bestFit="1" customWidth="1"/>
    <col min="1614" max="1614" width="59.7109375" bestFit="1" customWidth="1"/>
    <col min="1615" max="1615" width="47" bestFit="1" customWidth="1"/>
    <col min="1616" max="1616" width="46" bestFit="1" customWidth="1"/>
    <col min="1617" max="1617" width="53.5703125" bestFit="1" customWidth="1"/>
    <col min="1618" max="1618" width="61" bestFit="1" customWidth="1"/>
    <col min="1619" max="1619" width="55.28515625" bestFit="1" customWidth="1"/>
    <col min="1620" max="1620" width="56.42578125" bestFit="1" customWidth="1"/>
    <col min="1621" max="1621" width="66" bestFit="1" customWidth="1"/>
    <col min="1622" max="1622" width="64.140625" bestFit="1" customWidth="1"/>
    <col min="1623" max="1623" width="48.140625" bestFit="1" customWidth="1"/>
    <col min="1624" max="1624" width="49" bestFit="1" customWidth="1"/>
    <col min="1625" max="1625" width="67.5703125" bestFit="1" customWidth="1"/>
    <col min="1626" max="1626" width="54.42578125" bestFit="1" customWidth="1"/>
    <col min="1627" max="1627" width="53.85546875" bestFit="1" customWidth="1"/>
    <col min="1628" max="1628" width="54.28515625" bestFit="1" customWidth="1"/>
    <col min="1629" max="1629" width="59.28515625" bestFit="1" customWidth="1"/>
    <col min="1630" max="1630" width="50.85546875" bestFit="1" customWidth="1"/>
    <col min="1631" max="1632" width="62.5703125" bestFit="1" customWidth="1"/>
    <col min="1633" max="1633" width="69" bestFit="1" customWidth="1"/>
    <col min="1634" max="1634" width="61.140625" bestFit="1" customWidth="1"/>
    <col min="1635" max="1635" width="53.85546875" bestFit="1" customWidth="1"/>
    <col min="1636" max="1636" width="44.5703125" bestFit="1" customWidth="1"/>
    <col min="1637" max="1637" width="47.85546875" bestFit="1" customWidth="1"/>
    <col min="1638" max="1638" width="56" bestFit="1" customWidth="1"/>
    <col min="1639" max="1639" width="46.5703125" bestFit="1" customWidth="1"/>
    <col min="1640" max="1640" width="51.42578125" bestFit="1" customWidth="1"/>
    <col min="1641" max="1641" width="58.7109375" bestFit="1" customWidth="1"/>
    <col min="1642" max="1642" width="62.28515625" bestFit="1" customWidth="1"/>
    <col min="1643" max="1643" width="66.42578125" bestFit="1" customWidth="1"/>
    <col min="1644" max="1644" width="54.85546875" bestFit="1" customWidth="1"/>
    <col min="1645" max="1645" width="45.7109375" bestFit="1" customWidth="1"/>
    <col min="1646" max="1646" width="55" bestFit="1" customWidth="1"/>
    <col min="1647" max="1647" width="58.7109375" bestFit="1" customWidth="1"/>
    <col min="1648" max="1648" width="59" bestFit="1" customWidth="1"/>
    <col min="1649" max="1649" width="64.140625" bestFit="1" customWidth="1"/>
    <col min="1650" max="1650" width="64" bestFit="1" customWidth="1"/>
    <col min="1651" max="1651" width="50.5703125" bestFit="1" customWidth="1"/>
    <col min="1652" max="1652" width="63" bestFit="1" customWidth="1"/>
    <col min="1653" max="1653" width="62.5703125" bestFit="1" customWidth="1"/>
    <col min="1654" max="1654" width="55.5703125" bestFit="1" customWidth="1"/>
    <col min="1655" max="1655" width="65.85546875" bestFit="1" customWidth="1"/>
    <col min="1656" max="1656" width="64.28515625" bestFit="1" customWidth="1"/>
    <col min="1657" max="1657" width="59.28515625" bestFit="1" customWidth="1"/>
    <col min="1658" max="1658" width="61.28515625" bestFit="1" customWidth="1"/>
    <col min="1659" max="1659" width="65.140625" bestFit="1" customWidth="1"/>
    <col min="1660" max="1660" width="61" bestFit="1" customWidth="1"/>
    <col min="1661" max="1661" width="46.140625" bestFit="1" customWidth="1"/>
    <col min="1662" max="1662" width="68.7109375" bestFit="1" customWidth="1"/>
    <col min="1663" max="1663" width="61.5703125" bestFit="1" customWidth="1"/>
    <col min="1664" max="1664" width="53" bestFit="1" customWidth="1"/>
    <col min="1665" max="1665" width="55.5703125" bestFit="1" customWidth="1"/>
    <col min="1666" max="1666" width="62.7109375" bestFit="1" customWidth="1"/>
    <col min="1667" max="1667" width="62" bestFit="1" customWidth="1"/>
    <col min="1668" max="1668" width="65.7109375" bestFit="1" customWidth="1"/>
    <col min="1669" max="1669" width="57.42578125" bestFit="1" customWidth="1"/>
    <col min="1670" max="1670" width="63.5703125" bestFit="1" customWidth="1"/>
    <col min="1671" max="1671" width="64" bestFit="1" customWidth="1"/>
    <col min="1672" max="1672" width="58.5703125" bestFit="1" customWidth="1"/>
    <col min="1673" max="1673" width="68.140625" bestFit="1" customWidth="1"/>
    <col min="1674" max="1674" width="63" bestFit="1" customWidth="1"/>
    <col min="1675" max="1675" width="48.7109375" bestFit="1" customWidth="1"/>
    <col min="1676" max="1676" width="53.7109375" bestFit="1" customWidth="1"/>
    <col min="1677" max="1677" width="59.7109375" bestFit="1" customWidth="1"/>
    <col min="1678" max="1678" width="59.85546875" bestFit="1" customWidth="1"/>
    <col min="1679" max="1679" width="67.5703125" bestFit="1" customWidth="1"/>
    <col min="1680" max="1680" width="68.7109375" bestFit="1" customWidth="1"/>
    <col min="1681" max="1681" width="56.140625" bestFit="1" customWidth="1"/>
    <col min="1682" max="1682" width="64.28515625" bestFit="1" customWidth="1"/>
    <col min="1683" max="1683" width="52.85546875" bestFit="1" customWidth="1"/>
    <col min="1684" max="1684" width="63.7109375" bestFit="1" customWidth="1"/>
    <col min="1685" max="1685" width="67.85546875" bestFit="1" customWidth="1"/>
    <col min="1686" max="1686" width="53.42578125" bestFit="1" customWidth="1"/>
    <col min="1687" max="1687" width="67.5703125" bestFit="1" customWidth="1"/>
    <col min="1688" max="1688" width="62.42578125" bestFit="1" customWidth="1"/>
    <col min="1689" max="1689" width="70" bestFit="1" customWidth="1"/>
    <col min="1690" max="1690" width="71.7109375" bestFit="1" customWidth="1"/>
    <col min="1691" max="1691" width="57.42578125" bestFit="1" customWidth="1"/>
    <col min="1692" max="1692" width="56.140625" bestFit="1" customWidth="1"/>
    <col min="1693" max="1693" width="69.42578125" bestFit="1" customWidth="1"/>
    <col min="1694" max="1694" width="58.140625" bestFit="1" customWidth="1"/>
    <col min="1695" max="1695" width="66" bestFit="1" customWidth="1"/>
    <col min="1696" max="1696" width="68.85546875" bestFit="1" customWidth="1"/>
    <col min="1697" max="1697" width="63.5703125" bestFit="1" customWidth="1"/>
    <col min="1698" max="1698" width="55.140625" bestFit="1" customWidth="1"/>
    <col min="1699" max="1699" width="13.140625" bestFit="1" customWidth="1"/>
    <col min="1700" max="1700" width="59.7109375" bestFit="1" customWidth="1"/>
    <col min="1701" max="1701" width="59.85546875" bestFit="1" customWidth="1"/>
    <col min="1702" max="1702" width="67.5703125" bestFit="1" customWidth="1"/>
    <col min="1703" max="1703" width="68.7109375" bestFit="1" customWidth="1"/>
    <col min="1704" max="1704" width="56.140625" bestFit="1" customWidth="1"/>
    <col min="1705" max="1705" width="64.28515625" bestFit="1" customWidth="1"/>
    <col min="1706" max="1706" width="52.85546875" bestFit="1" customWidth="1"/>
    <col min="1707" max="1707" width="63.7109375" bestFit="1" customWidth="1"/>
    <col min="1708" max="1708" width="67.85546875" bestFit="1" customWidth="1"/>
    <col min="1709" max="1709" width="53.42578125" bestFit="1" customWidth="1"/>
    <col min="1710" max="1710" width="67.5703125" bestFit="1" customWidth="1"/>
    <col min="1711" max="1711" width="30.5703125" bestFit="1" customWidth="1"/>
    <col min="1712" max="1727" width="19.42578125" bestFit="1" customWidth="1"/>
    <col min="1728" max="1731" width="19.42578125" customWidth="1"/>
  </cols>
  <sheetData>
    <row r="1" spans="1:292" x14ac:dyDescent="0.25">
      <c r="A1" t="s">
        <v>1759</v>
      </c>
      <c r="B1" t="s">
        <v>710</v>
      </c>
      <c r="C1" t="s">
        <v>995</v>
      </c>
      <c r="D1" t="s">
        <v>1857</v>
      </c>
      <c r="E1" t="s">
        <v>1763</v>
      </c>
      <c r="F1" t="s">
        <v>1762</v>
      </c>
      <c r="G1" t="s">
        <v>1761</v>
      </c>
      <c r="H1" t="s">
        <v>1760</v>
      </c>
      <c r="I1" t="s">
        <v>712</v>
      </c>
      <c r="J1" t="s">
        <v>713</v>
      </c>
      <c r="K1" t="s">
        <v>711</v>
      </c>
      <c r="L1" t="s">
        <v>1764</v>
      </c>
      <c r="M1" t="s">
        <v>716</v>
      </c>
      <c r="N1" t="s">
        <v>715</v>
      </c>
      <c r="O1" t="s">
        <v>714</v>
      </c>
      <c r="P1" t="s">
        <v>719</v>
      </c>
      <c r="Q1" t="s">
        <v>721</v>
      </c>
      <c r="R1" t="s">
        <v>999</v>
      </c>
      <c r="S1" t="s">
        <v>997</v>
      </c>
      <c r="T1" t="s">
        <v>718</v>
      </c>
      <c r="U1" t="s">
        <v>998</v>
      </c>
      <c r="V1" t="s">
        <v>996</v>
      </c>
      <c r="W1" t="s">
        <v>720</v>
      </c>
      <c r="X1" t="s">
        <v>717</v>
      </c>
      <c r="Y1" t="s">
        <v>722</v>
      </c>
      <c r="Z1" t="s">
        <v>723</v>
      </c>
      <c r="AA1" t="s">
        <v>1858</v>
      </c>
      <c r="AB1" t="s">
        <v>729</v>
      </c>
      <c r="AC1" t="s">
        <v>734</v>
      </c>
      <c r="AD1" t="s">
        <v>730</v>
      </c>
      <c r="AE1" t="s">
        <v>728</v>
      </c>
      <c r="AF1" t="s">
        <v>737</v>
      </c>
      <c r="AG1" t="s">
        <v>733</v>
      </c>
      <c r="AH1" t="s">
        <v>731</v>
      </c>
      <c r="AI1" t="s">
        <v>732</v>
      </c>
      <c r="AJ1" t="s">
        <v>735</v>
      </c>
      <c r="AK1" t="s">
        <v>736</v>
      </c>
      <c r="AL1" t="s">
        <v>726</v>
      </c>
      <c r="AM1" t="s">
        <v>727</v>
      </c>
      <c r="AN1" t="s">
        <v>725</v>
      </c>
      <c r="AO1" t="s">
        <v>724</v>
      </c>
      <c r="AP1" t="s">
        <v>739</v>
      </c>
      <c r="AQ1" t="s">
        <v>740</v>
      </c>
      <c r="AR1" t="s">
        <v>738</v>
      </c>
      <c r="AS1" t="s">
        <v>744</v>
      </c>
      <c r="AT1" t="s">
        <v>747</v>
      </c>
      <c r="AU1" t="s">
        <v>746</v>
      </c>
      <c r="AV1" t="s">
        <v>1859</v>
      </c>
      <c r="AW1" t="s">
        <v>742</v>
      </c>
      <c r="AX1" t="s">
        <v>748</v>
      </c>
      <c r="AY1" t="s">
        <v>745</v>
      </c>
      <c r="AZ1" t="s">
        <v>741</v>
      </c>
      <c r="BA1" t="s">
        <v>743</v>
      </c>
      <c r="BB1" t="s">
        <v>749</v>
      </c>
      <c r="BC1" t="s">
        <v>751</v>
      </c>
      <c r="BD1" t="s">
        <v>750</v>
      </c>
      <c r="BE1" t="s">
        <v>761</v>
      </c>
      <c r="BF1" t="s">
        <v>760</v>
      </c>
      <c r="BG1" t="s">
        <v>1000</v>
      </c>
      <c r="BH1" t="s">
        <v>806</v>
      </c>
      <c r="BI1" t="s">
        <v>805</v>
      </c>
      <c r="BJ1" t="s">
        <v>792</v>
      </c>
      <c r="BK1" t="s">
        <v>797</v>
      </c>
      <c r="BL1" t="s">
        <v>783</v>
      </c>
      <c r="BM1" t="s">
        <v>787</v>
      </c>
      <c r="BN1" t="s">
        <v>786</v>
      </c>
      <c r="BO1" t="s">
        <v>789</v>
      </c>
      <c r="BP1" t="s">
        <v>756</v>
      </c>
      <c r="BQ1" t="s">
        <v>785</v>
      </c>
      <c r="BR1" t="s">
        <v>796</v>
      </c>
      <c r="BS1" t="s">
        <v>759</v>
      </c>
      <c r="BT1" t="s">
        <v>799</v>
      </c>
      <c r="BU1" t="s">
        <v>779</v>
      </c>
      <c r="BV1" t="s">
        <v>764</v>
      </c>
      <c r="BW1" t="s">
        <v>777</v>
      </c>
      <c r="BX1" t="s">
        <v>800</v>
      </c>
      <c r="BY1" t="s">
        <v>767</v>
      </c>
      <c r="BZ1" t="s">
        <v>849</v>
      </c>
      <c r="CA1" t="s">
        <v>752</v>
      </c>
      <c r="CB1" t="s">
        <v>754</v>
      </c>
      <c r="CC1" t="s">
        <v>755</v>
      </c>
      <c r="CD1" t="s">
        <v>758</v>
      </c>
      <c r="CE1" t="s">
        <v>753</v>
      </c>
      <c r="CF1" t="s">
        <v>762</v>
      </c>
      <c r="CG1" t="s">
        <v>848</v>
      </c>
      <c r="CH1" t="s">
        <v>1860</v>
      </c>
      <c r="CI1" t="s">
        <v>794</v>
      </c>
      <c r="CJ1" t="s">
        <v>766</v>
      </c>
      <c r="CK1" t="s">
        <v>765</v>
      </c>
      <c r="CL1" t="s">
        <v>763</v>
      </c>
      <c r="CM1" t="s">
        <v>801</v>
      </c>
      <c r="CN1" t="s">
        <v>1784</v>
      </c>
      <c r="CO1" t="s">
        <v>784</v>
      </c>
      <c r="CP1" t="s">
        <v>778</v>
      </c>
      <c r="CQ1" t="s">
        <v>781</v>
      </c>
      <c r="CR1" t="s">
        <v>812</v>
      </c>
      <c r="CS1" t="s">
        <v>780</v>
      </c>
      <c r="CT1" t="s">
        <v>1767</v>
      </c>
      <c r="CU1" t="s">
        <v>1768</v>
      </c>
      <c r="CV1" t="s">
        <v>1769</v>
      </c>
      <c r="CW1" t="s">
        <v>827</v>
      </c>
      <c r="CX1" t="s">
        <v>1771</v>
      </c>
      <c r="CY1" t="s">
        <v>830</v>
      </c>
      <c r="CZ1" t="s">
        <v>1772</v>
      </c>
      <c r="DA1" t="s">
        <v>1773</v>
      </c>
      <c r="DB1" t="s">
        <v>1774</v>
      </c>
      <c r="DC1" t="s">
        <v>1766</v>
      </c>
      <c r="DD1" t="s">
        <v>1518</v>
      </c>
      <c r="DE1" t="s">
        <v>1888</v>
      </c>
      <c r="DF1" t="s">
        <v>829</v>
      </c>
      <c r="DG1" t="s">
        <v>1765</v>
      </c>
      <c r="DH1" t="s">
        <v>1770</v>
      </c>
      <c r="DI1" t="s">
        <v>1775</v>
      </c>
      <c r="DJ1" t="s">
        <v>802</v>
      </c>
      <c r="DK1" t="s">
        <v>809</v>
      </c>
      <c r="DL1" t="s">
        <v>795</v>
      </c>
      <c r="DM1" t="s">
        <v>808</v>
      </c>
      <c r="DN1" t="s">
        <v>807</v>
      </c>
      <c r="DO1" t="s">
        <v>1778</v>
      </c>
      <c r="DP1" t="s">
        <v>804</v>
      </c>
      <c r="DQ1" t="s">
        <v>803</v>
      </c>
      <c r="DR1" t="s">
        <v>1780</v>
      </c>
      <c r="DS1" t="s">
        <v>1781</v>
      </c>
      <c r="DT1" t="s">
        <v>828</v>
      </c>
      <c r="DU1" t="s">
        <v>1782</v>
      </c>
      <c r="DV1" t="s">
        <v>1783</v>
      </c>
      <c r="DW1" t="s">
        <v>1777</v>
      </c>
      <c r="DX1" t="s">
        <v>1776</v>
      </c>
      <c r="DY1" t="s">
        <v>1779</v>
      </c>
      <c r="DZ1" t="s">
        <v>782</v>
      </c>
      <c r="EA1" t="s">
        <v>815</v>
      </c>
      <c r="EB1" t="s">
        <v>817</v>
      </c>
      <c r="EC1" t="s">
        <v>819</v>
      </c>
      <c r="ED1" t="s">
        <v>835</v>
      </c>
      <c r="EE1" t="s">
        <v>822</v>
      </c>
      <c r="EF1" t="s">
        <v>821</v>
      </c>
      <c r="EG1" t="s">
        <v>773</v>
      </c>
      <c r="EH1" t="s">
        <v>772</v>
      </c>
      <c r="EI1" t="s">
        <v>775</v>
      </c>
      <c r="EJ1" t="s">
        <v>774</v>
      </c>
      <c r="EK1" t="s">
        <v>1862</v>
      </c>
      <c r="EL1" t="s">
        <v>769</v>
      </c>
      <c r="EM1" t="s">
        <v>768</v>
      </c>
      <c r="EN1" t="s">
        <v>771</v>
      </c>
      <c r="EO1" t="s">
        <v>770</v>
      </c>
      <c r="EP1" t="s">
        <v>842</v>
      </c>
      <c r="EQ1" t="s">
        <v>776</v>
      </c>
      <c r="ER1" t="s">
        <v>820</v>
      </c>
      <c r="ES1" t="s">
        <v>825</v>
      </c>
      <c r="ET1" t="s">
        <v>836</v>
      </c>
      <c r="EU1" t="s">
        <v>834</v>
      </c>
      <c r="EV1" t="s">
        <v>1861</v>
      </c>
      <c r="EW1" t="s">
        <v>816</v>
      </c>
      <c r="EX1" t="s">
        <v>811</v>
      </c>
      <c r="EY1" t="s">
        <v>810</v>
      </c>
      <c r="EZ1" t="s">
        <v>813</v>
      </c>
      <c r="FA1" t="s">
        <v>814</v>
      </c>
      <c r="FB1" t="s">
        <v>1001</v>
      </c>
      <c r="FC1" t="s">
        <v>818</v>
      </c>
      <c r="FD1" t="s">
        <v>824</v>
      </c>
      <c r="FE1" t="s">
        <v>823</v>
      </c>
      <c r="FF1" t="s">
        <v>1863</v>
      </c>
      <c r="FG1" t="s">
        <v>826</v>
      </c>
      <c r="FH1" t="s">
        <v>832</v>
      </c>
      <c r="FI1" t="s">
        <v>833</v>
      </c>
      <c r="FJ1" t="s">
        <v>788</v>
      </c>
      <c r="FK1" t="s">
        <v>1519</v>
      </c>
      <c r="FL1" t="s">
        <v>798</v>
      </c>
      <c r="FM1" t="s">
        <v>790</v>
      </c>
      <c r="FN1" t="s">
        <v>757</v>
      </c>
      <c r="FO1" t="s">
        <v>831</v>
      </c>
      <c r="FP1" t="s">
        <v>793</v>
      </c>
      <c r="FQ1" t="s">
        <v>846</v>
      </c>
      <c r="FR1" t="s">
        <v>847</v>
      </c>
      <c r="FS1" t="s">
        <v>845</v>
      </c>
      <c r="FT1" t="s">
        <v>843</v>
      </c>
      <c r="FU1" t="s">
        <v>853</v>
      </c>
      <c r="FV1" t="s">
        <v>1521</v>
      </c>
      <c r="FW1" t="s">
        <v>1520</v>
      </c>
      <c r="FX1" t="s">
        <v>844</v>
      </c>
      <c r="FY1" t="s">
        <v>851</v>
      </c>
      <c r="FZ1" t="s">
        <v>852</v>
      </c>
      <c r="GA1" t="s">
        <v>1866</v>
      </c>
      <c r="GB1" t="s">
        <v>791</v>
      </c>
      <c r="GC1" t="s">
        <v>850</v>
      </c>
      <c r="GD1" t="s">
        <v>1865</v>
      </c>
      <c r="GE1" t="s">
        <v>1864</v>
      </c>
      <c r="GF1" t="s">
        <v>840</v>
      </c>
      <c r="GG1" t="s">
        <v>839</v>
      </c>
      <c r="GH1" t="s">
        <v>837</v>
      </c>
      <c r="GI1" t="s">
        <v>838</v>
      </c>
      <c r="GJ1" t="s">
        <v>854</v>
      </c>
      <c r="GK1" t="s">
        <v>855</v>
      </c>
      <c r="GL1" t="s">
        <v>841</v>
      </c>
      <c r="GM1" t="s">
        <v>857</v>
      </c>
      <c r="GN1" t="s">
        <v>856</v>
      </c>
      <c r="GO1" t="s">
        <v>858</v>
      </c>
      <c r="GP1" t="s">
        <v>859</v>
      </c>
      <c r="GQ1" t="s">
        <v>860</v>
      </c>
      <c r="GR1" t="s">
        <v>862</v>
      </c>
      <c r="GS1" t="s">
        <v>861</v>
      </c>
      <c r="GT1" t="s">
        <v>868</v>
      </c>
      <c r="GU1" t="s">
        <v>877</v>
      </c>
      <c r="GV1" t="s">
        <v>873</v>
      </c>
      <c r="GW1" t="s">
        <v>874</v>
      </c>
      <c r="GX1" t="s">
        <v>878</v>
      </c>
      <c r="GY1" t="s">
        <v>869</v>
      </c>
      <c r="GZ1" t="s">
        <v>871</v>
      </c>
      <c r="HA1" t="s">
        <v>872</v>
      </c>
      <c r="HB1" t="s">
        <v>863</v>
      </c>
      <c r="HC1" t="s">
        <v>865</v>
      </c>
      <c r="HD1" t="s">
        <v>864</v>
      </c>
      <c r="HE1" t="s">
        <v>867</v>
      </c>
      <c r="HF1" t="s">
        <v>870</v>
      </c>
      <c r="HG1" t="s">
        <v>876</v>
      </c>
      <c r="HH1" t="s">
        <v>1785</v>
      </c>
      <c r="HI1" t="s">
        <v>866</v>
      </c>
      <c r="HJ1" t="s">
        <v>875</v>
      </c>
      <c r="HK1" t="s">
        <v>888</v>
      </c>
      <c r="HL1" t="s">
        <v>887</v>
      </c>
      <c r="HM1" t="s">
        <v>885</v>
      </c>
      <c r="HN1" t="s">
        <v>906</v>
      </c>
      <c r="HO1" t="s">
        <v>908</v>
      </c>
      <c r="HP1" t="s">
        <v>909</v>
      </c>
      <c r="HQ1" t="s">
        <v>907</v>
      </c>
      <c r="HR1" t="s">
        <v>905</v>
      </c>
      <c r="HS1" t="s">
        <v>915</v>
      </c>
      <c r="HT1" t="s">
        <v>924</v>
      </c>
      <c r="HU1" t="s">
        <v>933</v>
      </c>
      <c r="HV1" t="s">
        <v>910</v>
      </c>
      <c r="HW1" t="s">
        <v>931</v>
      </c>
      <c r="HX1" t="s">
        <v>1867</v>
      </c>
      <c r="HY1" t="s">
        <v>934</v>
      </c>
      <c r="HZ1" t="s">
        <v>1003</v>
      </c>
      <c r="IA1" t="s">
        <v>1002</v>
      </c>
      <c r="IB1" t="s">
        <v>929</v>
      </c>
      <c r="IC1" t="s">
        <v>926</v>
      </c>
      <c r="ID1" t="s">
        <v>891</v>
      </c>
      <c r="IE1" t="s">
        <v>1786</v>
      </c>
      <c r="IF1" t="s">
        <v>886</v>
      </c>
      <c r="IG1" t="s">
        <v>889</v>
      </c>
      <c r="IH1" t="s">
        <v>893</v>
      </c>
      <c r="II1" t="s">
        <v>892</v>
      </c>
      <c r="IJ1" t="s">
        <v>890</v>
      </c>
      <c r="IK1" t="s">
        <v>884</v>
      </c>
      <c r="IL1" t="s">
        <v>882</v>
      </c>
      <c r="IM1" t="s">
        <v>880</v>
      </c>
      <c r="IN1" t="s">
        <v>935</v>
      </c>
      <c r="IO1" t="s">
        <v>883</v>
      </c>
      <c r="IP1" t="s">
        <v>897</v>
      </c>
      <c r="IQ1" t="s">
        <v>881</v>
      </c>
      <c r="IR1" t="s">
        <v>879</v>
      </c>
      <c r="IS1" t="s">
        <v>903</v>
      </c>
      <c r="IT1" t="s">
        <v>904</v>
      </c>
      <c r="IU1" t="s">
        <v>902</v>
      </c>
      <c r="IV1" t="s">
        <v>901</v>
      </c>
      <c r="IW1" t="s">
        <v>1787</v>
      </c>
      <c r="IX1" t="s">
        <v>896</v>
      </c>
      <c r="IY1" t="s">
        <v>895</v>
      </c>
      <c r="IZ1" t="s">
        <v>894</v>
      </c>
      <c r="JA1" t="s">
        <v>899</v>
      </c>
      <c r="JB1" t="s">
        <v>900</v>
      </c>
      <c r="JC1" t="s">
        <v>898</v>
      </c>
      <c r="JD1" t="s">
        <v>930</v>
      </c>
      <c r="JE1" t="s">
        <v>942</v>
      </c>
      <c r="JF1" t="s">
        <v>932</v>
      </c>
      <c r="JG1" t="s">
        <v>928</v>
      </c>
      <c r="JH1" t="s">
        <v>927</v>
      </c>
      <c r="JI1" t="s">
        <v>937</v>
      </c>
      <c r="JJ1" t="s">
        <v>936</v>
      </c>
      <c r="JK1" t="s">
        <v>941</v>
      </c>
      <c r="JL1" t="s">
        <v>939</v>
      </c>
      <c r="JM1" t="s">
        <v>943</v>
      </c>
      <c r="JN1" t="s">
        <v>938</v>
      </c>
      <c r="JO1" t="s">
        <v>940</v>
      </c>
      <c r="JP1" t="s">
        <v>1788</v>
      </c>
      <c r="JQ1" t="s">
        <v>1004</v>
      </c>
      <c r="JR1" t="s">
        <v>916</v>
      </c>
      <c r="JS1" t="s">
        <v>912</v>
      </c>
      <c r="JT1" t="s">
        <v>911</v>
      </c>
      <c r="JU1" t="s">
        <v>913</v>
      </c>
      <c r="JV1" t="s">
        <v>914</v>
      </c>
      <c r="JW1" t="s">
        <v>923</v>
      </c>
      <c r="JX1" t="s">
        <v>925</v>
      </c>
      <c r="JY1" t="s">
        <v>1789</v>
      </c>
      <c r="JZ1" t="s">
        <v>919</v>
      </c>
      <c r="KA1" t="s">
        <v>918</v>
      </c>
      <c r="KB1" t="s">
        <v>920</v>
      </c>
      <c r="KC1" t="s">
        <v>921</v>
      </c>
      <c r="KD1" t="s">
        <v>922</v>
      </c>
      <c r="KE1" t="s">
        <v>917</v>
      </c>
      <c r="KF1" t="s">
        <v>1889</v>
      </c>
    </row>
    <row r="2" spans="1:292" x14ac:dyDescent="0.25">
      <c r="A2" t="s">
        <v>97</v>
      </c>
      <c r="B2" t="s">
        <v>70</v>
      </c>
      <c r="C2" t="s">
        <v>70</v>
      </c>
      <c r="D2" t="s">
        <v>301</v>
      </c>
      <c r="E2" t="s">
        <v>190</v>
      </c>
      <c r="F2" t="s">
        <v>190</v>
      </c>
      <c r="G2" t="s">
        <v>190</v>
      </c>
      <c r="H2" t="s">
        <v>97</v>
      </c>
      <c r="I2" t="s">
        <v>97</v>
      </c>
      <c r="J2" t="s">
        <v>104</v>
      </c>
      <c r="K2" t="s">
        <v>91</v>
      </c>
      <c r="L2" t="s">
        <v>113</v>
      </c>
      <c r="M2" t="s">
        <v>113</v>
      </c>
      <c r="N2" t="s">
        <v>113</v>
      </c>
      <c r="O2" t="s">
        <v>97</v>
      </c>
      <c r="P2" t="s">
        <v>121</v>
      </c>
      <c r="Q2" t="s">
        <v>121</v>
      </c>
      <c r="R2" t="s">
        <v>121</v>
      </c>
      <c r="S2" t="s">
        <v>121</v>
      </c>
      <c r="T2" t="s">
        <v>121</v>
      </c>
      <c r="U2" t="s">
        <v>121</v>
      </c>
      <c r="V2" t="s">
        <v>121</v>
      </c>
      <c r="W2" t="s">
        <v>121</v>
      </c>
      <c r="X2" t="s">
        <v>121</v>
      </c>
      <c r="Y2" t="s">
        <v>121</v>
      </c>
      <c r="Z2" t="s">
        <v>121</v>
      </c>
      <c r="AA2" t="s">
        <v>121</v>
      </c>
      <c r="AB2" t="s">
        <v>146</v>
      </c>
      <c r="AC2" t="s">
        <v>146</v>
      </c>
      <c r="AD2" t="s">
        <v>146</v>
      </c>
      <c r="AE2" t="s">
        <v>146</v>
      </c>
      <c r="AF2" t="s">
        <v>146</v>
      </c>
      <c r="AG2" t="s">
        <v>146</v>
      </c>
      <c r="AH2" t="s">
        <v>146</v>
      </c>
      <c r="AI2" t="s">
        <v>146</v>
      </c>
      <c r="AJ2" t="s">
        <v>146</v>
      </c>
      <c r="AK2" t="s">
        <v>146</v>
      </c>
      <c r="AL2" t="s">
        <v>97</v>
      </c>
      <c r="AM2" t="s">
        <v>97</v>
      </c>
      <c r="AN2" t="s">
        <v>97</v>
      </c>
      <c r="AO2" t="s">
        <v>97</v>
      </c>
      <c r="AP2" t="s">
        <v>164</v>
      </c>
      <c r="AQ2" t="s">
        <v>164</v>
      </c>
      <c r="AR2" t="s">
        <v>97</v>
      </c>
      <c r="AS2" t="s">
        <v>97</v>
      </c>
      <c r="AT2" t="s">
        <v>97</v>
      </c>
      <c r="AU2" t="s">
        <v>97</v>
      </c>
      <c r="AV2" t="s">
        <v>172</v>
      </c>
      <c r="AW2" t="s">
        <v>172</v>
      </c>
      <c r="AX2" t="s">
        <v>97</v>
      </c>
      <c r="AY2" t="s">
        <v>172</v>
      </c>
      <c r="AZ2" t="s">
        <v>97</v>
      </c>
      <c r="BA2" t="s">
        <v>172</v>
      </c>
      <c r="BB2" t="s">
        <v>947</v>
      </c>
      <c r="BC2" t="s">
        <v>97</v>
      </c>
      <c r="BD2" t="s">
        <v>947</v>
      </c>
      <c r="BE2" t="s">
        <v>203</v>
      </c>
      <c r="BF2" t="s">
        <v>203</v>
      </c>
      <c r="BG2" t="s">
        <v>203</v>
      </c>
      <c r="BH2" t="s">
        <v>203</v>
      </c>
      <c r="BI2" t="s">
        <v>203</v>
      </c>
      <c r="BJ2" t="s">
        <v>203</v>
      </c>
      <c r="BK2" t="s">
        <v>203</v>
      </c>
      <c r="BL2" t="s">
        <v>203</v>
      </c>
      <c r="BM2" t="s">
        <v>203</v>
      </c>
      <c r="BN2" t="s">
        <v>203</v>
      </c>
      <c r="BO2" t="s">
        <v>203</v>
      </c>
      <c r="BP2" t="s">
        <v>203</v>
      </c>
      <c r="BQ2" t="s">
        <v>203</v>
      </c>
      <c r="BR2" t="s">
        <v>203</v>
      </c>
      <c r="BS2" t="s">
        <v>203</v>
      </c>
      <c r="BT2" t="s">
        <v>203</v>
      </c>
      <c r="BU2" t="s">
        <v>203</v>
      </c>
      <c r="BV2" t="s">
        <v>203</v>
      </c>
      <c r="BW2" t="s">
        <v>203</v>
      </c>
      <c r="BX2" t="s">
        <v>203</v>
      </c>
      <c r="BY2" t="s">
        <v>203</v>
      </c>
      <c r="BZ2" t="s">
        <v>203</v>
      </c>
      <c r="CA2" t="s">
        <v>203</v>
      </c>
      <c r="CB2" t="s">
        <v>203</v>
      </c>
      <c r="CC2" t="s">
        <v>203</v>
      </c>
      <c r="CD2" t="s">
        <v>203</v>
      </c>
      <c r="CE2" t="s">
        <v>203</v>
      </c>
      <c r="CF2" t="s">
        <v>203</v>
      </c>
      <c r="CG2" t="s">
        <v>203</v>
      </c>
      <c r="CH2" t="s">
        <v>203</v>
      </c>
      <c r="CI2" t="s">
        <v>203</v>
      </c>
      <c r="CJ2" t="s">
        <v>203</v>
      </c>
      <c r="CK2" t="s">
        <v>203</v>
      </c>
      <c r="CL2" t="s">
        <v>203</v>
      </c>
      <c r="CM2" t="s">
        <v>203</v>
      </c>
      <c r="CN2" t="s">
        <v>203</v>
      </c>
      <c r="CO2" t="s">
        <v>1848</v>
      </c>
      <c r="CP2" t="s">
        <v>203</v>
      </c>
      <c r="CQ2" t="s">
        <v>203</v>
      </c>
      <c r="CR2" t="s">
        <v>203</v>
      </c>
      <c r="CS2" t="s">
        <v>203</v>
      </c>
      <c r="CT2" t="s">
        <v>203</v>
      </c>
      <c r="CU2" t="s">
        <v>203</v>
      </c>
      <c r="CV2" t="s">
        <v>203</v>
      </c>
      <c r="CW2" t="s">
        <v>203</v>
      </c>
      <c r="CX2" t="s">
        <v>203</v>
      </c>
      <c r="CY2" t="s">
        <v>203</v>
      </c>
      <c r="CZ2" t="s">
        <v>203</v>
      </c>
      <c r="DA2" t="s">
        <v>203</v>
      </c>
      <c r="DB2" t="s">
        <v>203</v>
      </c>
      <c r="DC2" t="s">
        <v>203</v>
      </c>
      <c r="DD2" t="s">
        <v>203</v>
      </c>
      <c r="DE2" t="s">
        <v>203</v>
      </c>
      <c r="DF2" t="s">
        <v>203</v>
      </c>
      <c r="DG2" t="s">
        <v>203</v>
      </c>
      <c r="DH2" t="s">
        <v>203</v>
      </c>
      <c r="DI2" t="s">
        <v>203</v>
      </c>
      <c r="DJ2" t="s">
        <v>97</v>
      </c>
      <c r="DK2" t="s">
        <v>97</v>
      </c>
      <c r="DL2" t="s">
        <v>301</v>
      </c>
      <c r="DM2" t="s">
        <v>301</v>
      </c>
      <c r="DN2" t="s">
        <v>113</v>
      </c>
      <c r="DO2" t="s">
        <v>301</v>
      </c>
      <c r="DP2" t="s">
        <v>301</v>
      </c>
      <c r="DQ2" t="s">
        <v>301</v>
      </c>
      <c r="DR2" t="s">
        <v>203</v>
      </c>
      <c r="DS2" t="s">
        <v>203</v>
      </c>
      <c r="DT2" t="s">
        <v>203</v>
      </c>
      <c r="DU2" t="s">
        <v>203</v>
      </c>
      <c r="DV2" t="s">
        <v>203</v>
      </c>
      <c r="DW2" t="s">
        <v>203</v>
      </c>
      <c r="DX2" t="s">
        <v>203</v>
      </c>
      <c r="DY2" t="s">
        <v>203</v>
      </c>
      <c r="DZ2" t="s">
        <v>203</v>
      </c>
      <c r="EA2" t="s">
        <v>203</v>
      </c>
      <c r="EB2" t="s">
        <v>203</v>
      </c>
      <c r="EC2" t="s">
        <v>203</v>
      </c>
      <c r="ED2" t="s">
        <v>203</v>
      </c>
      <c r="EE2" t="s">
        <v>203</v>
      </c>
      <c r="EF2" t="s">
        <v>203</v>
      </c>
      <c r="EG2" t="s">
        <v>203</v>
      </c>
      <c r="EH2" t="s">
        <v>203</v>
      </c>
      <c r="EI2" t="s">
        <v>203</v>
      </c>
      <c r="EJ2" t="s">
        <v>203</v>
      </c>
      <c r="EK2" t="s">
        <v>203</v>
      </c>
      <c r="EL2" t="s">
        <v>203</v>
      </c>
      <c r="EM2" t="s">
        <v>203</v>
      </c>
      <c r="EN2" t="s">
        <v>203</v>
      </c>
      <c r="EO2" t="s">
        <v>203</v>
      </c>
      <c r="EP2" t="s">
        <v>203</v>
      </c>
      <c r="EQ2" t="s">
        <v>203</v>
      </c>
      <c r="ER2" t="s">
        <v>203</v>
      </c>
      <c r="ES2" t="s">
        <v>203</v>
      </c>
      <c r="ET2" t="s">
        <v>203</v>
      </c>
      <c r="EU2" t="s">
        <v>203</v>
      </c>
      <c r="EV2" t="s">
        <v>203</v>
      </c>
      <c r="EW2" t="s">
        <v>203</v>
      </c>
      <c r="EX2" t="s">
        <v>203</v>
      </c>
      <c r="EY2" t="s">
        <v>203</v>
      </c>
      <c r="EZ2" t="s">
        <v>203</v>
      </c>
      <c r="FA2" t="s">
        <v>203</v>
      </c>
      <c r="FB2" t="s">
        <v>203</v>
      </c>
      <c r="FC2" t="s">
        <v>203</v>
      </c>
      <c r="FD2" t="s">
        <v>203</v>
      </c>
      <c r="FE2" t="s">
        <v>203</v>
      </c>
      <c r="FF2" t="s">
        <v>203</v>
      </c>
      <c r="FG2" t="s">
        <v>203</v>
      </c>
      <c r="FH2" t="s">
        <v>203</v>
      </c>
      <c r="FI2" t="s">
        <v>203</v>
      </c>
      <c r="FJ2" t="s">
        <v>203</v>
      </c>
      <c r="FK2" t="s">
        <v>1015</v>
      </c>
      <c r="FL2" t="s">
        <v>310</v>
      </c>
      <c r="FM2" t="s">
        <v>213</v>
      </c>
      <c r="FN2" t="s">
        <v>213</v>
      </c>
      <c r="FO2" t="s">
        <v>213</v>
      </c>
      <c r="FP2" t="s">
        <v>213</v>
      </c>
      <c r="FQ2" t="s">
        <v>213</v>
      </c>
      <c r="FR2" t="s">
        <v>203</v>
      </c>
      <c r="FS2" t="s">
        <v>213</v>
      </c>
      <c r="FT2" t="s">
        <v>203</v>
      </c>
      <c r="FU2" t="s">
        <v>426</v>
      </c>
      <c r="FV2" t="s">
        <v>1043</v>
      </c>
      <c r="FW2" t="s">
        <v>1043</v>
      </c>
      <c r="FX2" t="s">
        <v>213</v>
      </c>
      <c r="FY2" t="s">
        <v>213</v>
      </c>
      <c r="FZ2" t="s">
        <v>213</v>
      </c>
      <c r="GA2" t="s">
        <v>213</v>
      </c>
      <c r="GB2" t="s">
        <v>213</v>
      </c>
      <c r="GC2" t="s">
        <v>203</v>
      </c>
      <c r="GD2" t="s">
        <v>203</v>
      </c>
      <c r="GE2" t="s">
        <v>203</v>
      </c>
      <c r="GF2" t="s">
        <v>203</v>
      </c>
      <c r="GG2" t="s">
        <v>203</v>
      </c>
      <c r="GH2" t="s">
        <v>403</v>
      </c>
      <c r="GI2" t="s">
        <v>203</v>
      </c>
      <c r="GJ2" t="s">
        <v>203</v>
      </c>
      <c r="GK2" t="s">
        <v>203</v>
      </c>
      <c r="GL2" t="s">
        <v>203</v>
      </c>
      <c r="GM2" t="s">
        <v>203</v>
      </c>
      <c r="GN2" t="s">
        <v>203</v>
      </c>
      <c r="GO2" t="s">
        <v>203</v>
      </c>
      <c r="GP2" t="s">
        <v>203</v>
      </c>
      <c r="GQ2" t="s">
        <v>448</v>
      </c>
      <c r="GR2" t="s">
        <v>203</v>
      </c>
      <c r="GS2" t="s">
        <v>203</v>
      </c>
      <c r="GT2" t="s">
        <v>469</v>
      </c>
      <c r="GU2" t="s">
        <v>469</v>
      </c>
      <c r="GV2" t="s">
        <v>469</v>
      </c>
      <c r="GW2" t="s">
        <v>469</v>
      </c>
      <c r="GX2" t="s">
        <v>469</v>
      </c>
      <c r="GY2" t="s">
        <v>469</v>
      </c>
      <c r="GZ2" t="s">
        <v>469</v>
      </c>
      <c r="HA2" t="s">
        <v>469</v>
      </c>
      <c r="HB2" t="s">
        <v>469</v>
      </c>
      <c r="HC2" t="s">
        <v>469</v>
      </c>
      <c r="HD2" t="s">
        <v>469</v>
      </c>
      <c r="HE2" t="s">
        <v>469</v>
      </c>
      <c r="HF2" t="s">
        <v>469</v>
      </c>
      <c r="HG2" t="s">
        <v>97</v>
      </c>
      <c r="HH2" t="s">
        <v>469</v>
      </c>
      <c r="HI2" t="s">
        <v>97</v>
      </c>
      <c r="HJ2" t="s">
        <v>469</v>
      </c>
      <c r="HK2" t="s">
        <v>502</v>
      </c>
      <c r="HL2" t="s">
        <v>509</v>
      </c>
      <c r="HM2" t="s">
        <v>509</v>
      </c>
      <c r="HN2" t="s">
        <v>509</v>
      </c>
      <c r="HO2" t="s">
        <v>502</v>
      </c>
      <c r="HP2" t="s">
        <v>502</v>
      </c>
      <c r="HQ2" t="s">
        <v>502</v>
      </c>
      <c r="HR2" t="s">
        <v>509</v>
      </c>
      <c r="HS2" t="s">
        <v>97</v>
      </c>
      <c r="HT2" t="s">
        <v>97</v>
      </c>
      <c r="HU2" t="s">
        <v>97</v>
      </c>
      <c r="HV2" t="s">
        <v>509</v>
      </c>
      <c r="HW2" t="s">
        <v>509</v>
      </c>
      <c r="HX2" t="s">
        <v>502</v>
      </c>
      <c r="HY2" t="s">
        <v>502</v>
      </c>
      <c r="HZ2" t="s">
        <v>502</v>
      </c>
      <c r="IA2" t="s">
        <v>502</v>
      </c>
      <c r="IB2" t="s">
        <v>502</v>
      </c>
      <c r="IC2" t="s">
        <v>502</v>
      </c>
      <c r="ID2" t="s">
        <v>502</v>
      </c>
      <c r="IE2" t="s">
        <v>502</v>
      </c>
      <c r="IF2" t="s">
        <v>509</v>
      </c>
      <c r="IG2" t="s">
        <v>509</v>
      </c>
      <c r="IH2" t="s">
        <v>502</v>
      </c>
      <c r="II2" t="s">
        <v>509</v>
      </c>
      <c r="IJ2" t="s">
        <v>509</v>
      </c>
      <c r="IK2" t="s">
        <v>502</v>
      </c>
      <c r="IL2" t="s">
        <v>509</v>
      </c>
      <c r="IM2" t="s">
        <v>509</v>
      </c>
      <c r="IN2" t="s">
        <v>509</v>
      </c>
      <c r="IO2" t="s">
        <v>502</v>
      </c>
      <c r="IP2" t="s">
        <v>509</v>
      </c>
      <c r="IQ2" t="s">
        <v>509</v>
      </c>
      <c r="IR2" t="s">
        <v>502</v>
      </c>
      <c r="IS2" t="s">
        <v>502</v>
      </c>
      <c r="IT2" t="s">
        <v>509</v>
      </c>
      <c r="IU2" t="s">
        <v>509</v>
      </c>
      <c r="IV2" t="s">
        <v>502</v>
      </c>
      <c r="IW2" t="s">
        <v>509</v>
      </c>
      <c r="IX2" t="s">
        <v>509</v>
      </c>
      <c r="IY2" t="s">
        <v>502</v>
      </c>
      <c r="IZ2" t="s">
        <v>502</v>
      </c>
      <c r="JA2" t="s">
        <v>509</v>
      </c>
      <c r="JB2" t="s">
        <v>509</v>
      </c>
      <c r="JC2" t="s">
        <v>502</v>
      </c>
      <c r="JD2" t="s">
        <v>502</v>
      </c>
      <c r="JE2" t="s">
        <v>509</v>
      </c>
      <c r="JF2" t="s">
        <v>509</v>
      </c>
      <c r="JG2" t="s">
        <v>509</v>
      </c>
      <c r="JH2" t="s">
        <v>502</v>
      </c>
      <c r="JI2" t="s">
        <v>509</v>
      </c>
      <c r="JJ2" t="s">
        <v>509</v>
      </c>
      <c r="JK2" t="s">
        <v>509</v>
      </c>
      <c r="JL2" t="s">
        <v>509</v>
      </c>
      <c r="JM2" t="s">
        <v>509</v>
      </c>
      <c r="JN2" t="s">
        <v>509</v>
      </c>
      <c r="JO2" t="s">
        <v>509</v>
      </c>
      <c r="JP2" t="s">
        <v>509</v>
      </c>
      <c r="JQ2" t="s">
        <v>502</v>
      </c>
      <c r="JR2" t="s">
        <v>502</v>
      </c>
      <c r="JS2" t="s">
        <v>509</v>
      </c>
      <c r="JT2" t="s">
        <v>509</v>
      </c>
      <c r="JU2" t="s">
        <v>502</v>
      </c>
      <c r="JV2" t="s">
        <v>509</v>
      </c>
      <c r="JW2" t="s">
        <v>509</v>
      </c>
      <c r="JX2" t="s">
        <v>509</v>
      </c>
      <c r="JY2" t="s">
        <v>502</v>
      </c>
      <c r="JZ2" t="s">
        <v>509</v>
      </c>
      <c r="KA2" t="s">
        <v>509</v>
      </c>
      <c r="KB2" t="s">
        <v>509</v>
      </c>
      <c r="KC2" t="s">
        <v>509</v>
      </c>
      <c r="KD2" t="s">
        <v>502</v>
      </c>
      <c r="KE2" t="s">
        <v>509</v>
      </c>
      <c r="KF2" t="s">
        <v>97</v>
      </c>
    </row>
    <row r="3" spans="1:292" x14ac:dyDescent="0.25">
      <c r="AJ3" t="s">
        <v>203</v>
      </c>
      <c r="CO3" t="s">
        <v>974</v>
      </c>
      <c r="DF3" t="s">
        <v>336</v>
      </c>
      <c r="EZ3" t="s">
        <v>326</v>
      </c>
      <c r="FK3" t="s">
        <v>396</v>
      </c>
      <c r="FU3" t="s">
        <v>422</v>
      </c>
      <c r="GH3" t="s">
        <v>203</v>
      </c>
    </row>
    <row r="4" spans="1:292" x14ac:dyDescent="0.25">
      <c r="CO4" t="s">
        <v>982</v>
      </c>
      <c r="DF4" t="s">
        <v>334</v>
      </c>
      <c r="FK4" t="s">
        <v>384</v>
      </c>
      <c r="FU4" t="s">
        <v>1065</v>
      </c>
    </row>
    <row r="5" spans="1:292" x14ac:dyDescent="0.25">
      <c r="CO5" t="s">
        <v>986</v>
      </c>
      <c r="DF5" t="s">
        <v>338</v>
      </c>
      <c r="FK5" t="s">
        <v>1009</v>
      </c>
      <c r="FU5" t="s">
        <v>420</v>
      </c>
    </row>
    <row r="6" spans="1:292" x14ac:dyDescent="0.25">
      <c r="CO6" t="s">
        <v>271</v>
      </c>
      <c r="FK6" t="s">
        <v>386</v>
      </c>
      <c r="FU6" t="s">
        <v>416</v>
      </c>
    </row>
    <row r="7" spans="1:292" x14ac:dyDescent="0.25">
      <c r="CO7" t="s">
        <v>269</v>
      </c>
      <c r="FK7" t="s">
        <v>390</v>
      </c>
      <c r="FU7" t="s">
        <v>412</v>
      </c>
    </row>
    <row r="8" spans="1:292" x14ac:dyDescent="0.25">
      <c r="CO8" t="s">
        <v>1689</v>
      </c>
      <c r="FK8" t="s">
        <v>388</v>
      </c>
      <c r="FU8" t="s">
        <v>414</v>
      </c>
    </row>
    <row r="9" spans="1:292" x14ac:dyDescent="0.25">
      <c r="CO9" t="s">
        <v>285</v>
      </c>
      <c r="FK9" t="s">
        <v>353</v>
      </c>
      <c r="FU9" t="s">
        <v>958</v>
      </c>
    </row>
    <row r="10" spans="1:292" x14ac:dyDescent="0.25">
      <c r="CO10" t="s">
        <v>283</v>
      </c>
      <c r="FK10" t="s">
        <v>1011</v>
      </c>
      <c r="FU10" t="s">
        <v>1743</v>
      </c>
    </row>
    <row r="11" spans="1:292" x14ac:dyDescent="0.25">
      <c r="CO11" t="s">
        <v>287</v>
      </c>
      <c r="FK11" t="s">
        <v>355</v>
      </c>
      <c r="FU11" t="s">
        <v>1741</v>
      </c>
    </row>
    <row r="12" spans="1:292" x14ac:dyDescent="0.25">
      <c r="CO12" t="s">
        <v>277</v>
      </c>
      <c r="FK12" t="s">
        <v>359</v>
      </c>
      <c r="FU12" t="s">
        <v>1739</v>
      </c>
    </row>
    <row r="13" spans="1:292" x14ac:dyDescent="0.25">
      <c r="CO13" t="s">
        <v>275</v>
      </c>
      <c r="FK13" t="s">
        <v>428</v>
      </c>
      <c r="FU13" t="s">
        <v>964</v>
      </c>
    </row>
    <row r="14" spans="1:292" x14ac:dyDescent="0.25">
      <c r="CO14" t="s">
        <v>281</v>
      </c>
      <c r="FK14" t="s">
        <v>357</v>
      </c>
      <c r="FU14" t="s">
        <v>424</v>
      </c>
    </row>
    <row r="15" spans="1:292" x14ac:dyDescent="0.25">
      <c r="CO15" t="s">
        <v>970</v>
      </c>
      <c r="FK15" t="s">
        <v>347</v>
      </c>
      <c r="FU15" t="s">
        <v>418</v>
      </c>
    </row>
    <row r="16" spans="1:292" x14ac:dyDescent="0.25">
      <c r="CO16" t="s">
        <v>279</v>
      </c>
      <c r="FK16" t="s">
        <v>344</v>
      </c>
      <c r="FU16" t="s">
        <v>962</v>
      </c>
    </row>
    <row r="17" spans="93:177" x14ac:dyDescent="0.25">
      <c r="CO17" t="s">
        <v>990</v>
      </c>
      <c r="FK17" t="s">
        <v>1017</v>
      </c>
      <c r="FU17" t="s">
        <v>960</v>
      </c>
    </row>
    <row r="18" spans="93:177" x14ac:dyDescent="0.25">
      <c r="CO18" t="s">
        <v>984</v>
      </c>
      <c r="FK18" t="s">
        <v>392</v>
      </c>
    </row>
    <row r="19" spans="93:177" x14ac:dyDescent="0.25">
      <c r="CO19" t="s">
        <v>976</v>
      </c>
      <c r="FK19" t="s">
        <v>1031</v>
      </c>
    </row>
    <row r="20" spans="93:177" x14ac:dyDescent="0.25">
      <c r="CO20" t="s">
        <v>978</v>
      </c>
      <c r="FK20" t="s">
        <v>326</v>
      </c>
    </row>
    <row r="21" spans="93:177" x14ac:dyDescent="0.25">
      <c r="CO21" t="s">
        <v>1679</v>
      </c>
      <c r="FK21" t="s">
        <v>458</v>
      </c>
    </row>
    <row r="22" spans="93:177" x14ac:dyDescent="0.25">
      <c r="CO22" t="s">
        <v>1681</v>
      </c>
      <c r="FK22" t="s">
        <v>252</v>
      </c>
    </row>
    <row r="23" spans="93:177" x14ac:dyDescent="0.25">
      <c r="CO23" t="s">
        <v>1683</v>
      </c>
      <c r="FK23" t="s">
        <v>1047</v>
      </c>
    </row>
    <row r="24" spans="93:177" x14ac:dyDescent="0.25">
      <c r="CO24" t="s">
        <v>1705</v>
      </c>
      <c r="FK24" t="s">
        <v>258</v>
      </c>
    </row>
    <row r="25" spans="93:177" x14ac:dyDescent="0.25">
      <c r="CO25" t="s">
        <v>1687</v>
      </c>
      <c r="FK25" t="s">
        <v>1019</v>
      </c>
    </row>
    <row r="26" spans="93:177" x14ac:dyDescent="0.25">
      <c r="CO26" t="s">
        <v>1691</v>
      </c>
      <c r="FK26" t="s">
        <v>1021</v>
      </c>
    </row>
    <row r="27" spans="93:177" x14ac:dyDescent="0.25">
      <c r="CO27" t="s">
        <v>1685</v>
      </c>
      <c r="FK27" t="s">
        <v>256</v>
      </c>
    </row>
    <row r="28" spans="93:177" x14ac:dyDescent="0.25">
      <c r="CO28" t="s">
        <v>203</v>
      </c>
      <c r="FK28" t="s">
        <v>1023</v>
      </c>
    </row>
    <row r="29" spans="93:177" x14ac:dyDescent="0.25">
      <c r="CO29" t="s">
        <v>1693</v>
      </c>
      <c r="FK29" t="s">
        <v>456</v>
      </c>
    </row>
    <row r="30" spans="93:177" x14ac:dyDescent="0.25">
      <c r="CO30" t="s">
        <v>1697</v>
      </c>
      <c r="FK30" t="s">
        <v>1025</v>
      </c>
    </row>
    <row r="31" spans="93:177" x14ac:dyDescent="0.25">
      <c r="CO31" t="s">
        <v>1699</v>
      </c>
      <c r="FK31" t="s">
        <v>378</v>
      </c>
    </row>
    <row r="32" spans="93:177" x14ac:dyDescent="0.25">
      <c r="CO32" t="s">
        <v>1701</v>
      </c>
      <c r="FK32" t="s">
        <v>376</v>
      </c>
    </row>
    <row r="33" spans="93:167" x14ac:dyDescent="0.25">
      <c r="CO33" t="s">
        <v>1703</v>
      </c>
      <c r="FK33" t="s">
        <v>380</v>
      </c>
    </row>
    <row r="34" spans="93:167" x14ac:dyDescent="0.25">
      <c r="CO34" t="s">
        <v>950</v>
      </c>
      <c r="FK34" t="s">
        <v>382</v>
      </c>
    </row>
    <row r="35" spans="93:167" x14ac:dyDescent="0.25">
      <c r="CO35" t="s">
        <v>988</v>
      </c>
      <c r="FK35" t="s">
        <v>1027</v>
      </c>
    </row>
    <row r="36" spans="93:167" x14ac:dyDescent="0.25">
      <c r="CO36" t="s">
        <v>980</v>
      </c>
      <c r="FK36" t="s">
        <v>370</v>
      </c>
    </row>
    <row r="37" spans="93:167" x14ac:dyDescent="0.25">
      <c r="CO37" t="s">
        <v>1695</v>
      </c>
      <c r="FK37" t="s">
        <v>368</v>
      </c>
    </row>
    <row r="38" spans="93:167" x14ac:dyDescent="0.25">
      <c r="CO38" t="s">
        <v>244</v>
      </c>
      <c r="FK38" t="s">
        <v>372</v>
      </c>
    </row>
    <row r="39" spans="93:167" x14ac:dyDescent="0.25">
      <c r="CO39" t="s">
        <v>242</v>
      </c>
      <c r="FK39" t="s">
        <v>374</v>
      </c>
    </row>
    <row r="40" spans="93:167" x14ac:dyDescent="0.25">
      <c r="CO40" t="s">
        <v>246</v>
      </c>
      <c r="FK40" t="s">
        <v>1029</v>
      </c>
    </row>
    <row r="41" spans="93:167" x14ac:dyDescent="0.25">
      <c r="CO41" t="s">
        <v>248</v>
      </c>
      <c r="FK41" t="s">
        <v>394</v>
      </c>
    </row>
    <row r="42" spans="93:167" x14ac:dyDescent="0.25">
      <c r="CO42" t="s">
        <v>380</v>
      </c>
      <c r="FK42" t="s">
        <v>1043</v>
      </c>
    </row>
    <row r="43" spans="93:167" x14ac:dyDescent="0.25">
      <c r="CO43" t="s">
        <v>382</v>
      </c>
      <c r="FK43" t="s">
        <v>1035</v>
      </c>
    </row>
    <row r="44" spans="93:167" x14ac:dyDescent="0.25">
      <c r="CO44" t="s">
        <v>370</v>
      </c>
      <c r="FK44" t="s">
        <v>1037</v>
      </c>
    </row>
    <row r="45" spans="93:167" x14ac:dyDescent="0.25">
      <c r="CO45" t="s">
        <v>368</v>
      </c>
      <c r="FK45" t="s">
        <v>366</v>
      </c>
    </row>
    <row r="46" spans="93:167" x14ac:dyDescent="0.25">
      <c r="CO46" t="s">
        <v>372</v>
      </c>
      <c r="FK46" t="s">
        <v>1039</v>
      </c>
    </row>
    <row r="47" spans="93:167" x14ac:dyDescent="0.25">
      <c r="CO47" t="s">
        <v>434</v>
      </c>
      <c r="FK47" t="s">
        <v>364</v>
      </c>
    </row>
    <row r="48" spans="93:167" x14ac:dyDescent="0.25">
      <c r="CO48" t="s">
        <v>374</v>
      </c>
      <c r="FK48" t="s">
        <v>362</v>
      </c>
    </row>
    <row r="49" spans="93:167" x14ac:dyDescent="0.25">
      <c r="CO49" t="s">
        <v>394</v>
      </c>
      <c r="FK49" t="s">
        <v>1041</v>
      </c>
    </row>
    <row r="50" spans="93:167" x14ac:dyDescent="0.25">
      <c r="CO50" t="s">
        <v>392</v>
      </c>
      <c r="FK50" t="s">
        <v>349</v>
      </c>
    </row>
    <row r="51" spans="93:167" x14ac:dyDescent="0.25">
      <c r="CO51" t="s">
        <v>396</v>
      </c>
      <c r="FK51" t="s">
        <v>1013</v>
      </c>
    </row>
    <row r="52" spans="93:167" x14ac:dyDescent="0.25">
      <c r="CO52" t="s">
        <v>376</v>
      </c>
      <c r="FK52" t="s">
        <v>254</v>
      </c>
    </row>
    <row r="53" spans="93:167" x14ac:dyDescent="0.25">
      <c r="CO53" t="s">
        <v>432</v>
      </c>
      <c r="FK53" t="s">
        <v>351</v>
      </c>
    </row>
    <row r="54" spans="93:167" x14ac:dyDescent="0.25">
      <c r="CO54" t="s">
        <v>438</v>
      </c>
      <c r="FK54" t="s">
        <v>1033</v>
      </c>
    </row>
    <row r="55" spans="93:167" x14ac:dyDescent="0.25">
      <c r="CO55" t="s">
        <v>440</v>
      </c>
      <c r="FK55" t="s">
        <v>264</v>
      </c>
    </row>
    <row r="56" spans="93:167" x14ac:dyDescent="0.25">
      <c r="CO56" t="s">
        <v>386</v>
      </c>
      <c r="FK56" t="s">
        <v>460</v>
      </c>
    </row>
    <row r="57" spans="93:167" x14ac:dyDescent="0.25">
      <c r="CO57" t="s">
        <v>436</v>
      </c>
      <c r="FK57" t="s">
        <v>260</v>
      </c>
    </row>
    <row r="58" spans="93:167" x14ac:dyDescent="0.25">
      <c r="CO58" t="s">
        <v>390</v>
      </c>
      <c r="FK58" t="s">
        <v>266</v>
      </c>
    </row>
    <row r="59" spans="93:167" x14ac:dyDescent="0.25">
      <c r="CO59" t="s">
        <v>388</v>
      </c>
      <c r="FK59" t="s">
        <v>1071</v>
      </c>
    </row>
    <row r="60" spans="93:167" x14ac:dyDescent="0.25">
      <c r="CO60" t="s">
        <v>954</v>
      </c>
      <c r="FK60" t="s">
        <v>1061</v>
      </c>
    </row>
    <row r="61" spans="93:167" x14ac:dyDescent="0.25">
      <c r="CO61" t="s">
        <v>353</v>
      </c>
      <c r="FK61" t="s">
        <v>1075</v>
      </c>
    </row>
    <row r="62" spans="93:167" x14ac:dyDescent="0.25">
      <c r="CO62" t="s">
        <v>355</v>
      </c>
      <c r="FK62" t="s">
        <v>1077</v>
      </c>
    </row>
    <row r="63" spans="93:167" x14ac:dyDescent="0.25">
      <c r="CO63" t="s">
        <v>384</v>
      </c>
      <c r="FK63" t="s">
        <v>250</v>
      </c>
    </row>
    <row r="64" spans="93:167" x14ac:dyDescent="0.25">
      <c r="CO64" t="s">
        <v>430</v>
      </c>
      <c r="FK64" t="s">
        <v>452</v>
      </c>
    </row>
    <row r="65" spans="93:167" x14ac:dyDescent="0.25">
      <c r="CO65" t="s">
        <v>460</v>
      </c>
      <c r="FK65" t="s">
        <v>238</v>
      </c>
    </row>
    <row r="66" spans="93:167" x14ac:dyDescent="0.25">
      <c r="CO66" t="s">
        <v>456</v>
      </c>
      <c r="FK66" t="s">
        <v>1065</v>
      </c>
    </row>
    <row r="67" spans="93:167" x14ac:dyDescent="0.25">
      <c r="CO67" t="s">
        <v>236</v>
      </c>
      <c r="FK67" t="s">
        <v>1079</v>
      </c>
    </row>
    <row r="68" spans="93:167" x14ac:dyDescent="0.25">
      <c r="CO68" t="s">
        <v>233</v>
      </c>
      <c r="FK68" t="s">
        <v>277</v>
      </c>
    </row>
    <row r="69" spans="93:167" x14ac:dyDescent="0.25">
      <c r="CO69" t="s">
        <v>240</v>
      </c>
      <c r="FK69" t="s">
        <v>242</v>
      </c>
    </row>
    <row r="70" spans="93:167" x14ac:dyDescent="0.25">
      <c r="CO70" t="s">
        <v>454</v>
      </c>
      <c r="FK70" t="s">
        <v>1081</v>
      </c>
    </row>
    <row r="71" spans="93:167" x14ac:dyDescent="0.25">
      <c r="CO71" t="s">
        <v>968</v>
      </c>
      <c r="FK71" t="s">
        <v>1085</v>
      </c>
    </row>
    <row r="72" spans="93:167" x14ac:dyDescent="0.25">
      <c r="CO72" t="s">
        <v>238</v>
      </c>
      <c r="FK72" t="s">
        <v>248</v>
      </c>
    </row>
    <row r="73" spans="93:167" x14ac:dyDescent="0.25">
      <c r="CO73" t="s">
        <v>452</v>
      </c>
      <c r="FK73" t="s">
        <v>1073</v>
      </c>
    </row>
    <row r="74" spans="93:167" x14ac:dyDescent="0.25">
      <c r="CO74" t="s">
        <v>250</v>
      </c>
      <c r="FK74" t="s">
        <v>1069</v>
      </c>
    </row>
    <row r="75" spans="93:167" x14ac:dyDescent="0.25">
      <c r="CO75" t="s">
        <v>262</v>
      </c>
      <c r="FK75" t="s">
        <v>1067</v>
      </c>
    </row>
    <row r="76" spans="93:167" x14ac:dyDescent="0.25">
      <c r="CO76" t="s">
        <v>260</v>
      </c>
      <c r="FK76" t="s">
        <v>1049</v>
      </c>
    </row>
    <row r="77" spans="93:167" x14ac:dyDescent="0.25">
      <c r="CO77" t="s">
        <v>378</v>
      </c>
      <c r="FK77" t="s">
        <v>454</v>
      </c>
    </row>
    <row r="78" spans="93:167" x14ac:dyDescent="0.25">
      <c r="CO78" t="s">
        <v>266</v>
      </c>
      <c r="FK78" t="s">
        <v>1051</v>
      </c>
    </row>
    <row r="79" spans="93:167" x14ac:dyDescent="0.25">
      <c r="CO79" t="s">
        <v>254</v>
      </c>
      <c r="FK79" t="s">
        <v>1053</v>
      </c>
    </row>
    <row r="80" spans="93:167" x14ac:dyDescent="0.25">
      <c r="CO80" t="s">
        <v>458</v>
      </c>
      <c r="FK80" t="s">
        <v>1055</v>
      </c>
    </row>
    <row r="81" spans="93:167" x14ac:dyDescent="0.25">
      <c r="CO81" t="s">
        <v>252</v>
      </c>
      <c r="FK81" t="s">
        <v>1057</v>
      </c>
    </row>
    <row r="82" spans="93:167" x14ac:dyDescent="0.25">
      <c r="CO82" t="s">
        <v>972</v>
      </c>
      <c r="FK82" t="s">
        <v>1059</v>
      </c>
    </row>
    <row r="83" spans="93:167" x14ac:dyDescent="0.25">
      <c r="CO83" t="s">
        <v>258</v>
      </c>
      <c r="FK83" t="s">
        <v>1083</v>
      </c>
    </row>
    <row r="84" spans="93:167" x14ac:dyDescent="0.25">
      <c r="CO84" t="s">
        <v>256</v>
      </c>
      <c r="FK84" t="s">
        <v>1063</v>
      </c>
    </row>
    <row r="85" spans="93:167" x14ac:dyDescent="0.25">
      <c r="CO85" t="s">
        <v>341</v>
      </c>
      <c r="FK85" t="s">
        <v>336</v>
      </c>
    </row>
    <row r="86" spans="93:167" x14ac:dyDescent="0.25">
      <c r="CO86" t="s">
        <v>464</v>
      </c>
    </row>
    <row r="87" spans="93:167" x14ac:dyDescent="0.25">
      <c r="CO87" t="s">
        <v>462</v>
      </c>
    </row>
    <row r="88" spans="93:167" x14ac:dyDescent="0.25">
      <c r="CO88" t="s">
        <v>1023</v>
      </c>
    </row>
    <row r="89" spans="93:167" x14ac:dyDescent="0.25">
      <c r="CO89" t="s">
        <v>264</v>
      </c>
    </row>
    <row r="90" spans="93:167" x14ac:dyDescent="0.25">
      <c r="CO90" t="s">
        <v>359</v>
      </c>
    </row>
    <row r="91" spans="93:167" x14ac:dyDescent="0.25">
      <c r="CO91" t="s">
        <v>966</v>
      </c>
    </row>
    <row r="92" spans="93:167" x14ac:dyDescent="0.25">
      <c r="CO92" t="s">
        <v>952</v>
      </c>
    </row>
    <row r="93" spans="93:167" x14ac:dyDescent="0.25">
      <c r="CO93" t="s">
        <v>351</v>
      </c>
    </row>
    <row r="94" spans="93:167" x14ac:dyDescent="0.25">
      <c r="CO94" t="s">
        <v>446</v>
      </c>
    </row>
    <row r="95" spans="93:167" x14ac:dyDescent="0.25">
      <c r="CO95" t="s">
        <v>366</v>
      </c>
    </row>
    <row r="96" spans="93:167" x14ac:dyDescent="0.25">
      <c r="CO96" t="s">
        <v>364</v>
      </c>
    </row>
    <row r="97" spans="93:93" x14ac:dyDescent="0.25">
      <c r="CO97" t="s">
        <v>362</v>
      </c>
    </row>
    <row r="98" spans="93:93" x14ac:dyDescent="0.25">
      <c r="CO98" t="s">
        <v>956</v>
      </c>
    </row>
    <row r="99" spans="93:93" x14ac:dyDescent="0.25">
      <c r="CO99" t="s">
        <v>344</v>
      </c>
    </row>
    <row r="100" spans="93:93" x14ac:dyDescent="0.25">
      <c r="CO100" t="s">
        <v>349</v>
      </c>
    </row>
    <row r="101" spans="93:93" x14ac:dyDescent="0.25">
      <c r="CO101" t="s">
        <v>347</v>
      </c>
    </row>
    <row r="102" spans="93:93" x14ac:dyDescent="0.25">
      <c r="CO102" t="s">
        <v>428</v>
      </c>
    </row>
    <row r="103" spans="93:93" x14ac:dyDescent="0.25">
      <c r="CO103" t="s">
        <v>444</v>
      </c>
    </row>
    <row r="104" spans="93:93" x14ac:dyDescent="0.25">
      <c r="CO104" t="s">
        <v>450</v>
      </c>
    </row>
    <row r="105" spans="93:93" x14ac:dyDescent="0.25">
      <c r="CO105" t="s">
        <v>357</v>
      </c>
    </row>
  </sheetData>
  <phoneticPr fontId="2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DA63-72D1-4DD5-A783-161E7F3AEDD3}">
  <sheetPr codeName="Sheet8"/>
  <dimension ref="A1:SE3"/>
  <sheetViews>
    <sheetView topLeftCell="NC1" workbookViewId="0">
      <selection activeCell="NG25" sqref="NG25"/>
    </sheetView>
  </sheetViews>
  <sheetFormatPr defaultRowHeight="15" x14ac:dyDescent="0.25"/>
  <cols>
    <col min="1" max="1" width="81.140625" bestFit="1" customWidth="1"/>
    <col min="2" max="2" width="56.42578125" bestFit="1" customWidth="1"/>
    <col min="3" max="3" width="81.140625" bestFit="1" customWidth="1"/>
    <col min="4" max="4" width="76.28515625" bestFit="1" customWidth="1"/>
    <col min="5" max="5" width="52.28515625" bestFit="1" customWidth="1"/>
    <col min="6" max="6" width="55.85546875" bestFit="1" customWidth="1"/>
    <col min="7" max="7" width="53.5703125" bestFit="1" customWidth="1"/>
    <col min="8" max="8" width="65.7109375" bestFit="1" customWidth="1"/>
    <col min="9" max="9" width="81.140625" bestFit="1" customWidth="1"/>
    <col min="10" max="10" width="67.5703125" bestFit="1" customWidth="1"/>
    <col min="11" max="11" width="79.5703125" bestFit="1" customWidth="1"/>
    <col min="12" max="12" width="58.5703125" bestFit="1" customWidth="1"/>
    <col min="13" max="13" width="67" bestFit="1" customWidth="1"/>
    <col min="14" max="14" width="69" bestFit="1" customWidth="1"/>
    <col min="15" max="15" width="71" bestFit="1" customWidth="1"/>
    <col min="16" max="17" width="81.140625" bestFit="1" customWidth="1"/>
    <col min="18" max="18" width="74.7109375" bestFit="1" customWidth="1"/>
    <col min="19" max="19" width="81.140625" bestFit="1" customWidth="1"/>
    <col min="20" max="20" width="75.140625" bestFit="1" customWidth="1"/>
    <col min="21" max="21" width="81.140625" bestFit="1" customWidth="1"/>
    <col min="22" max="22" width="73.7109375" bestFit="1" customWidth="1"/>
    <col min="23" max="26" width="81.140625" bestFit="1" customWidth="1"/>
    <col min="27" max="27" width="80.140625" bestFit="1" customWidth="1"/>
    <col min="28" max="28" width="80" bestFit="1" customWidth="1"/>
    <col min="29" max="29" width="75" bestFit="1" customWidth="1"/>
    <col min="30" max="30" width="79.42578125" bestFit="1" customWidth="1"/>
    <col min="31" max="31" width="73.28515625" bestFit="1" customWidth="1"/>
    <col min="32" max="32" width="78.85546875" bestFit="1" customWidth="1"/>
    <col min="33" max="33" width="81.140625" bestFit="1" customWidth="1"/>
    <col min="34" max="34" width="74.42578125" bestFit="1" customWidth="1"/>
    <col min="35" max="35" width="79.5703125" bestFit="1" customWidth="1"/>
    <col min="36" max="36" width="81.140625" bestFit="1" customWidth="1"/>
    <col min="37" max="37" width="80" bestFit="1" customWidth="1"/>
    <col min="38" max="38" width="79.42578125" bestFit="1" customWidth="1"/>
    <col min="39" max="40" width="81.140625" bestFit="1" customWidth="1"/>
    <col min="41" max="41" width="74.5703125" bestFit="1" customWidth="1"/>
    <col min="42" max="42" width="79" bestFit="1" customWidth="1"/>
    <col min="43" max="45" width="81.140625" bestFit="1" customWidth="1"/>
    <col min="46" max="46" width="78.140625" bestFit="1" customWidth="1"/>
    <col min="47" max="47" width="81.140625" bestFit="1" customWidth="1"/>
    <col min="48" max="48" width="77.140625" bestFit="1" customWidth="1"/>
    <col min="49" max="49" width="64.140625" bestFit="1" customWidth="1"/>
    <col min="50" max="50" width="81.140625" bestFit="1" customWidth="1"/>
    <col min="51" max="51" width="66.85546875" bestFit="1" customWidth="1"/>
    <col min="52" max="52" width="81.140625" bestFit="1" customWidth="1"/>
    <col min="53" max="53" width="79.28515625" bestFit="1" customWidth="1"/>
    <col min="54" max="58" width="81.140625" bestFit="1" customWidth="1"/>
    <col min="59" max="59" width="74.42578125" bestFit="1" customWidth="1"/>
    <col min="60" max="60" width="79" bestFit="1" customWidth="1"/>
    <col min="61" max="61" width="80.5703125" bestFit="1" customWidth="1"/>
    <col min="62" max="62" width="78.7109375" bestFit="1" customWidth="1"/>
    <col min="63" max="63" width="77.28515625" bestFit="1" customWidth="1"/>
    <col min="64" max="64" width="69.140625" bestFit="1" customWidth="1"/>
    <col min="65" max="65" width="81.140625" bestFit="1" customWidth="1"/>
    <col min="66" max="66" width="74.42578125" bestFit="1" customWidth="1"/>
    <col min="67" max="67" width="81.140625" bestFit="1" customWidth="1"/>
    <col min="68" max="68" width="77.85546875" bestFit="1" customWidth="1"/>
    <col min="69" max="71" width="81.140625" bestFit="1" customWidth="1"/>
    <col min="72" max="72" width="70.5703125" bestFit="1" customWidth="1"/>
    <col min="73" max="73" width="80.140625" bestFit="1" customWidth="1"/>
    <col min="74" max="74" width="72.42578125" bestFit="1" customWidth="1"/>
    <col min="75" max="75" width="80.85546875" bestFit="1" customWidth="1"/>
    <col min="76" max="76" width="81.140625" bestFit="1" customWidth="1"/>
    <col min="77" max="77" width="78.85546875" bestFit="1" customWidth="1"/>
    <col min="78" max="78" width="81.140625" bestFit="1" customWidth="1"/>
    <col min="79" max="79" width="80.28515625" bestFit="1" customWidth="1"/>
    <col min="80" max="80" width="81.140625" bestFit="1" customWidth="1"/>
    <col min="81" max="81" width="77.28515625" bestFit="1" customWidth="1"/>
    <col min="82" max="82" width="72.28515625" bestFit="1" customWidth="1"/>
    <col min="83" max="83" width="76.140625" bestFit="1" customWidth="1"/>
    <col min="84" max="84" width="81.140625" bestFit="1" customWidth="1"/>
    <col min="85" max="85" width="77.28515625" bestFit="1" customWidth="1"/>
    <col min="86" max="86" width="71.42578125" bestFit="1" customWidth="1"/>
    <col min="87" max="87" width="76.28515625" bestFit="1" customWidth="1"/>
    <col min="88" max="88" width="79" bestFit="1" customWidth="1"/>
    <col min="89" max="89" width="81.140625" bestFit="1" customWidth="1"/>
    <col min="90" max="90" width="80" bestFit="1" customWidth="1"/>
    <col min="91" max="91" width="81.140625" bestFit="1" customWidth="1"/>
    <col min="92" max="92" width="68.42578125" bestFit="1" customWidth="1"/>
    <col min="93" max="93" width="66.42578125" bestFit="1" customWidth="1"/>
    <col min="94" max="94" width="73.28515625" bestFit="1" customWidth="1"/>
    <col min="95" max="95" width="70.7109375" bestFit="1" customWidth="1"/>
    <col min="96" max="96" width="63" bestFit="1" customWidth="1"/>
    <col min="97" max="97" width="70.28515625" bestFit="1" customWidth="1"/>
    <col min="98" max="98" width="80.42578125" bestFit="1" customWidth="1"/>
    <col min="99" max="99" width="72.28515625" bestFit="1" customWidth="1"/>
    <col min="100" max="101" width="81.140625" bestFit="1" customWidth="1"/>
    <col min="102" max="102" width="81" bestFit="1" customWidth="1"/>
    <col min="103" max="103" width="72.140625" bestFit="1" customWidth="1"/>
    <col min="104" max="104" width="69.85546875" bestFit="1" customWidth="1"/>
    <col min="105" max="105" width="75.85546875" bestFit="1" customWidth="1"/>
    <col min="106" max="106" width="69" bestFit="1" customWidth="1"/>
    <col min="107" max="107" width="75.7109375" bestFit="1" customWidth="1"/>
    <col min="108" max="108" width="81.140625" bestFit="1" customWidth="1"/>
    <col min="109" max="109" width="72.5703125" bestFit="1" customWidth="1"/>
    <col min="110" max="110" width="78.140625" bestFit="1" customWidth="1"/>
    <col min="111" max="111" width="70.42578125" bestFit="1" customWidth="1"/>
    <col min="112" max="112" width="72.140625" bestFit="1" customWidth="1"/>
    <col min="113" max="113" width="67" bestFit="1" customWidth="1"/>
    <col min="114" max="114" width="81.140625" bestFit="1" customWidth="1"/>
    <col min="115" max="115" width="73.140625" bestFit="1" customWidth="1"/>
    <col min="116" max="116" width="80" bestFit="1" customWidth="1"/>
    <col min="117" max="118" width="81.140625" bestFit="1" customWidth="1"/>
    <col min="119" max="119" width="78" bestFit="1" customWidth="1"/>
    <col min="120" max="120" width="74.5703125" bestFit="1" customWidth="1"/>
    <col min="121" max="121" width="68.42578125" bestFit="1" customWidth="1"/>
    <col min="122" max="122" width="71.7109375" bestFit="1" customWidth="1"/>
    <col min="123" max="123" width="81.140625" bestFit="1" customWidth="1"/>
    <col min="124" max="124" width="64.5703125" bestFit="1" customWidth="1"/>
    <col min="125" max="125" width="68.140625" bestFit="1" customWidth="1"/>
    <col min="126" max="126" width="66.140625" bestFit="1" customWidth="1"/>
    <col min="127" max="127" width="81.140625" bestFit="1" customWidth="1"/>
    <col min="128" max="128" width="72.7109375" bestFit="1" customWidth="1"/>
    <col min="129" max="129" width="79.28515625" bestFit="1" customWidth="1"/>
    <col min="130" max="130" width="80.28515625" bestFit="1" customWidth="1"/>
    <col min="131" max="131" width="75.28515625" bestFit="1" customWidth="1"/>
    <col min="132" max="132" width="72.7109375" bestFit="1" customWidth="1"/>
    <col min="133" max="133" width="79.28515625" bestFit="1" customWidth="1"/>
    <col min="134" max="134" width="79.85546875" bestFit="1" customWidth="1"/>
    <col min="135" max="135" width="61.42578125" bestFit="1" customWidth="1"/>
    <col min="136" max="136" width="73.140625" bestFit="1" customWidth="1"/>
    <col min="137" max="137" width="64.7109375" bestFit="1" customWidth="1"/>
    <col min="138" max="138" width="59.5703125" bestFit="1" customWidth="1"/>
    <col min="139" max="139" width="67.7109375" bestFit="1" customWidth="1"/>
    <col min="140" max="140" width="71.5703125" bestFit="1" customWidth="1"/>
    <col min="141" max="141" width="55.28515625" bestFit="1" customWidth="1"/>
    <col min="142" max="142" width="57" bestFit="1" customWidth="1"/>
    <col min="143" max="143" width="64.7109375" bestFit="1" customWidth="1"/>
    <col min="144" max="144" width="81.140625" bestFit="1" customWidth="1"/>
    <col min="145" max="145" width="60.140625" bestFit="1" customWidth="1"/>
    <col min="146" max="146" width="81.140625" bestFit="1" customWidth="1"/>
    <col min="147" max="147" width="78.5703125" bestFit="1" customWidth="1"/>
    <col min="148" max="148" width="75.85546875" bestFit="1" customWidth="1"/>
    <col min="149" max="149" width="59.7109375" bestFit="1" customWidth="1"/>
    <col min="150" max="150" width="64.140625" bestFit="1" customWidth="1"/>
    <col min="151" max="151" width="58.140625" bestFit="1" customWidth="1"/>
    <col min="152" max="152" width="81.140625" bestFit="1" customWidth="1"/>
    <col min="153" max="153" width="78.7109375" bestFit="1" customWidth="1"/>
    <col min="154" max="154" width="81.140625" bestFit="1" customWidth="1"/>
    <col min="155" max="155" width="71.140625" bestFit="1" customWidth="1"/>
    <col min="156" max="156" width="78.28515625" bestFit="1" customWidth="1"/>
    <col min="157" max="157" width="77.85546875" bestFit="1" customWidth="1"/>
    <col min="158" max="160" width="81.140625" bestFit="1" customWidth="1"/>
    <col min="161" max="161" width="68.85546875" bestFit="1" customWidth="1"/>
    <col min="162" max="162" width="74.5703125" bestFit="1" customWidth="1"/>
    <col min="163" max="163" width="63.28515625" bestFit="1" customWidth="1"/>
    <col min="164" max="164" width="71.7109375" bestFit="1" customWidth="1"/>
    <col min="165" max="165" width="76.7109375" bestFit="1" customWidth="1"/>
    <col min="166" max="166" width="63.7109375" bestFit="1" customWidth="1"/>
    <col min="167" max="167" width="75.5703125" bestFit="1" customWidth="1"/>
    <col min="168" max="168" width="68.140625" bestFit="1" customWidth="1"/>
    <col min="169" max="169" width="76.140625" bestFit="1" customWidth="1"/>
    <col min="170" max="171" width="81.140625" bestFit="1" customWidth="1"/>
    <col min="172" max="172" width="80.140625" bestFit="1" customWidth="1"/>
    <col min="173" max="173" width="75" bestFit="1" customWidth="1"/>
    <col min="174" max="174" width="81.140625" bestFit="1" customWidth="1"/>
    <col min="175" max="175" width="72" bestFit="1" customWidth="1"/>
    <col min="176" max="176" width="76.5703125" bestFit="1" customWidth="1"/>
    <col min="177" max="177" width="68.140625" bestFit="1" customWidth="1"/>
    <col min="178" max="178" width="80.42578125" bestFit="1" customWidth="1"/>
    <col min="179" max="179" width="72" bestFit="1" customWidth="1"/>
    <col min="180" max="180" width="78.140625" bestFit="1" customWidth="1"/>
    <col min="181" max="181" width="75.42578125" bestFit="1" customWidth="1"/>
    <col min="182" max="182" width="78.140625" bestFit="1" customWidth="1"/>
    <col min="183" max="185" width="81.140625" bestFit="1" customWidth="1"/>
    <col min="186" max="186" width="76.7109375" bestFit="1" customWidth="1"/>
    <col min="187" max="187" width="73.85546875" bestFit="1" customWidth="1"/>
    <col min="188" max="190" width="81.140625" bestFit="1" customWidth="1"/>
    <col min="191" max="191" width="80.28515625" bestFit="1" customWidth="1"/>
    <col min="192" max="194" width="81.140625" bestFit="1" customWidth="1"/>
    <col min="195" max="195" width="65.5703125" bestFit="1" customWidth="1"/>
    <col min="196" max="196" width="76.7109375" bestFit="1" customWidth="1"/>
    <col min="197" max="197" width="64.140625" bestFit="1" customWidth="1"/>
    <col min="198" max="198" width="81.140625" bestFit="1" customWidth="1"/>
    <col min="199" max="199" width="58" bestFit="1" customWidth="1"/>
    <col min="200" max="200" width="74.42578125" bestFit="1" customWidth="1"/>
    <col min="201" max="201" width="72" bestFit="1" customWidth="1"/>
    <col min="202" max="202" width="63.5703125" bestFit="1" customWidth="1"/>
    <col min="203" max="203" width="74" bestFit="1" customWidth="1"/>
    <col min="204" max="204" width="81.140625" bestFit="1" customWidth="1"/>
    <col min="205" max="205" width="77.7109375" bestFit="1" customWidth="1"/>
    <col min="206" max="206" width="55.42578125" bestFit="1" customWidth="1"/>
    <col min="207" max="207" width="69.7109375" bestFit="1" customWidth="1"/>
    <col min="208" max="208" width="78.42578125" bestFit="1" customWidth="1"/>
    <col min="209" max="209" width="81.140625" bestFit="1" customWidth="1"/>
    <col min="210" max="210" width="61.85546875" bestFit="1" customWidth="1"/>
    <col min="211" max="211" width="57" bestFit="1" customWidth="1"/>
    <col min="212" max="212" width="58.28515625" bestFit="1" customWidth="1"/>
    <col min="213" max="213" width="54.85546875" bestFit="1" customWidth="1"/>
    <col min="214" max="214" width="64.140625" bestFit="1" customWidth="1"/>
    <col min="215" max="215" width="71.42578125" bestFit="1" customWidth="1"/>
    <col min="216" max="216" width="79.42578125" bestFit="1" customWidth="1"/>
    <col min="217" max="217" width="72.85546875" bestFit="1" customWidth="1"/>
    <col min="218" max="218" width="61.28515625" bestFit="1" customWidth="1"/>
    <col min="219" max="219" width="69.7109375" bestFit="1" customWidth="1"/>
    <col min="220" max="220" width="64.140625" bestFit="1" customWidth="1"/>
    <col min="221" max="221" width="74.140625" bestFit="1" customWidth="1"/>
    <col min="222" max="222" width="78" bestFit="1" customWidth="1"/>
    <col min="223" max="223" width="59.28515625" bestFit="1" customWidth="1"/>
    <col min="224" max="224" width="58.5703125" bestFit="1" customWidth="1"/>
    <col min="225" max="225" width="81.140625" bestFit="1" customWidth="1"/>
    <col min="226" max="226" width="73.28515625" bestFit="1" customWidth="1"/>
    <col min="227" max="227" width="69.85546875" bestFit="1" customWidth="1"/>
    <col min="228" max="228" width="71.140625" bestFit="1" customWidth="1"/>
    <col min="229" max="229" width="81.140625" bestFit="1" customWidth="1"/>
    <col min="230" max="230" width="68.42578125" bestFit="1" customWidth="1"/>
    <col min="231" max="231" width="69" bestFit="1" customWidth="1"/>
    <col min="232" max="232" width="69.5703125" bestFit="1" customWidth="1"/>
    <col min="233" max="233" width="56" bestFit="1" customWidth="1"/>
    <col min="234" max="234" width="69" bestFit="1" customWidth="1"/>
    <col min="235" max="235" width="78" bestFit="1" customWidth="1"/>
    <col min="236" max="236" width="70.140625" bestFit="1" customWidth="1"/>
    <col min="237" max="237" width="59" bestFit="1" customWidth="1"/>
    <col min="238" max="238" width="78.5703125" bestFit="1" customWidth="1"/>
    <col min="239" max="239" width="74.42578125" bestFit="1" customWidth="1"/>
    <col min="240" max="240" width="74" bestFit="1" customWidth="1"/>
    <col min="241" max="241" width="67.7109375" bestFit="1" customWidth="1"/>
    <col min="242" max="242" width="64.28515625" bestFit="1" customWidth="1"/>
    <col min="243" max="243" width="63.28515625" bestFit="1" customWidth="1"/>
    <col min="244" max="244" width="71.85546875" bestFit="1" customWidth="1"/>
    <col min="245" max="245" width="79.140625" bestFit="1" customWidth="1"/>
    <col min="246" max="246" width="56.42578125" bestFit="1" customWidth="1"/>
    <col min="247" max="247" width="71.28515625" bestFit="1" customWidth="1"/>
    <col min="248" max="248" width="71.5703125" bestFit="1" customWidth="1"/>
    <col min="249" max="249" width="69.7109375" bestFit="1" customWidth="1"/>
    <col min="250" max="250" width="58.140625" bestFit="1" customWidth="1"/>
    <col min="251" max="251" width="76.140625" bestFit="1" customWidth="1"/>
    <col min="252" max="252" width="73.28515625" bestFit="1" customWidth="1"/>
    <col min="253" max="253" width="60.85546875" bestFit="1" customWidth="1"/>
    <col min="254" max="254" width="74.42578125" bestFit="1" customWidth="1"/>
    <col min="255" max="255" width="74.5703125" bestFit="1" customWidth="1"/>
    <col min="256" max="256" width="65.42578125" bestFit="1" customWidth="1"/>
    <col min="257" max="257" width="79.28515625" bestFit="1" customWidth="1"/>
    <col min="258" max="258" width="64.42578125" bestFit="1" customWidth="1"/>
    <col min="259" max="259" width="81.140625" bestFit="1" customWidth="1"/>
    <col min="260" max="260" width="64.28515625" bestFit="1" customWidth="1"/>
    <col min="261" max="261" width="73.140625" bestFit="1" customWidth="1"/>
    <col min="262" max="262" width="72.42578125" bestFit="1" customWidth="1"/>
    <col min="263" max="263" width="74" bestFit="1" customWidth="1"/>
    <col min="264" max="264" width="78" bestFit="1" customWidth="1"/>
    <col min="265" max="265" width="78.28515625" bestFit="1" customWidth="1"/>
    <col min="266" max="266" width="60" bestFit="1" customWidth="1"/>
    <col min="267" max="267" width="80" bestFit="1" customWidth="1"/>
    <col min="268" max="268" width="81.140625" bestFit="1" customWidth="1"/>
    <col min="269" max="269" width="66" bestFit="1" customWidth="1"/>
    <col min="270" max="270" width="68.7109375" bestFit="1" customWidth="1"/>
    <col min="271" max="271" width="67.28515625" bestFit="1" customWidth="1"/>
    <col min="272" max="272" width="69" bestFit="1" customWidth="1"/>
    <col min="273" max="273" width="64.7109375" bestFit="1" customWidth="1"/>
    <col min="274" max="274" width="63.85546875" bestFit="1" customWidth="1"/>
    <col min="275" max="275" width="57.42578125" bestFit="1" customWidth="1"/>
    <col min="276" max="276" width="70.140625" bestFit="1" customWidth="1"/>
    <col min="277" max="277" width="75.42578125" bestFit="1" customWidth="1"/>
    <col min="278" max="278" width="73.85546875" bestFit="1" customWidth="1"/>
    <col min="279" max="279" width="62.140625" bestFit="1" customWidth="1"/>
    <col min="280" max="280" width="70.140625" bestFit="1" customWidth="1"/>
    <col min="281" max="281" width="81.140625" bestFit="1" customWidth="1"/>
    <col min="282" max="282" width="68.28515625" bestFit="1" customWidth="1"/>
    <col min="283" max="283" width="79.85546875" bestFit="1" customWidth="1"/>
    <col min="284" max="284" width="64.85546875" bestFit="1" customWidth="1"/>
    <col min="285" max="285" width="67.28515625" bestFit="1" customWidth="1"/>
    <col min="286" max="286" width="81.140625" bestFit="1" customWidth="1"/>
    <col min="287" max="287" width="75.42578125" bestFit="1" customWidth="1"/>
    <col min="288" max="288" width="80.140625" bestFit="1" customWidth="1"/>
    <col min="289" max="289" width="71.42578125" bestFit="1" customWidth="1"/>
    <col min="290" max="290" width="80" bestFit="1" customWidth="1"/>
    <col min="291" max="291" width="72.7109375" bestFit="1" customWidth="1"/>
    <col min="292" max="292" width="74.5703125" bestFit="1" customWidth="1"/>
    <col min="293" max="293" width="66.85546875" bestFit="1" customWidth="1"/>
    <col min="294" max="294" width="65.85546875" bestFit="1" customWidth="1"/>
    <col min="295" max="295" width="58" bestFit="1" customWidth="1"/>
    <col min="296" max="296" width="74.28515625" bestFit="1" customWidth="1"/>
    <col min="297" max="297" width="75" bestFit="1" customWidth="1"/>
    <col min="298" max="298" width="73.7109375" bestFit="1" customWidth="1"/>
    <col min="299" max="299" width="67.7109375" bestFit="1" customWidth="1"/>
    <col min="300" max="300" width="73" bestFit="1" customWidth="1"/>
    <col min="301" max="301" width="75.42578125" bestFit="1" customWidth="1"/>
    <col min="302" max="302" width="73.85546875" bestFit="1" customWidth="1"/>
    <col min="303" max="303" width="74" bestFit="1" customWidth="1"/>
    <col min="304" max="304" width="65.7109375" bestFit="1" customWidth="1"/>
    <col min="305" max="305" width="71.28515625" bestFit="1" customWidth="1"/>
    <col min="306" max="306" width="76.5703125" bestFit="1" customWidth="1"/>
    <col min="307" max="307" width="79.140625" bestFit="1" customWidth="1"/>
    <col min="308" max="308" width="70.5703125" bestFit="1" customWidth="1"/>
    <col min="309" max="309" width="74.7109375" bestFit="1" customWidth="1"/>
    <col min="310" max="310" width="73.28515625" bestFit="1" customWidth="1"/>
    <col min="311" max="311" width="71.42578125" bestFit="1" customWidth="1"/>
    <col min="312" max="312" width="78" bestFit="1" customWidth="1"/>
    <col min="313" max="313" width="75.140625" bestFit="1" customWidth="1"/>
    <col min="314" max="314" width="62.7109375" bestFit="1" customWidth="1"/>
    <col min="315" max="315" width="81.140625" bestFit="1" customWidth="1"/>
    <col min="316" max="316" width="76.140625" bestFit="1" customWidth="1"/>
    <col min="317" max="317" width="67.140625" bestFit="1" customWidth="1"/>
    <col min="318" max="318" width="57.85546875" bestFit="1" customWidth="1"/>
    <col min="319" max="319" width="58.7109375" bestFit="1" customWidth="1"/>
    <col min="320" max="320" width="73" bestFit="1" customWidth="1"/>
    <col min="321" max="321" width="79.28515625" bestFit="1" customWidth="1"/>
    <col min="322" max="322" width="65.28515625" bestFit="1" customWidth="1"/>
    <col min="323" max="323" width="67.5703125" bestFit="1" customWidth="1"/>
    <col min="324" max="324" width="66" bestFit="1" customWidth="1"/>
    <col min="325" max="325" width="66.5703125" bestFit="1" customWidth="1"/>
    <col min="326" max="326" width="70.140625" bestFit="1" customWidth="1"/>
    <col min="327" max="327" width="73.140625" bestFit="1" customWidth="1"/>
    <col min="328" max="328" width="81.140625" bestFit="1" customWidth="1"/>
    <col min="329" max="329" width="79.42578125" bestFit="1" customWidth="1"/>
    <col min="330" max="330" width="74.7109375" bestFit="1" customWidth="1"/>
    <col min="331" max="331" width="71.42578125" bestFit="1" customWidth="1"/>
    <col min="332" max="332" width="60" bestFit="1" customWidth="1"/>
    <col min="333" max="333" width="67.140625" bestFit="1" customWidth="1"/>
    <col min="334" max="334" width="72.28515625" bestFit="1" customWidth="1"/>
    <col min="335" max="335" width="73.7109375" bestFit="1" customWidth="1"/>
    <col min="336" max="336" width="67.85546875" bestFit="1" customWidth="1"/>
    <col min="337" max="337" width="65" bestFit="1" customWidth="1"/>
    <col min="338" max="338" width="69" bestFit="1" customWidth="1"/>
    <col min="339" max="339" width="79.7109375" bestFit="1" customWidth="1"/>
    <col min="340" max="340" width="71" bestFit="1" customWidth="1"/>
    <col min="341" max="341" width="65.5703125" bestFit="1" customWidth="1"/>
    <col min="342" max="342" width="80" bestFit="1" customWidth="1"/>
    <col min="343" max="343" width="75.85546875" bestFit="1" customWidth="1"/>
    <col min="344" max="344" width="67.85546875" bestFit="1" customWidth="1"/>
    <col min="345" max="345" width="76.42578125" bestFit="1" customWidth="1"/>
    <col min="346" max="346" width="58.28515625" bestFit="1" customWidth="1"/>
    <col min="347" max="347" width="68.28515625" bestFit="1" customWidth="1"/>
    <col min="348" max="348" width="59.7109375" bestFit="1" customWidth="1"/>
    <col min="349" max="349" width="71.85546875" bestFit="1" customWidth="1"/>
    <col min="350" max="350" width="60.7109375" bestFit="1" customWidth="1"/>
    <col min="351" max="351" width="59.140625" bestFit="1" customWidth="1"/>
    <col min="352" max="352" width="76.140625" bestFit="1" customWidth="1"/>
    <col min="353" max="353" width="66.140625" bestFit="1" customWidth="1"/>
    <col min="354" max="354" width="77.140625" bestFit="1" customWidth="1"/>
    <col min="355" max="355" width="67.7109375" bestFit="1" customWidth="1"/>
    <col min="356" max="356" width="67.42578125" bestFit="1" customWidth="1"/>
    <col min="357" max="357" width="65" bestFit="1" customWidth="1"/>
    <col min="358" max="358" width="80.85546875" bestFit="1" customWidth="1"/>
    <col min="359" max="359" width="66" bestFit="1" customWidth="1"/>
    <col min="360" max="360" width="72.140625" bestFit="1" customWidth="1"/>
    <col min="361" max="361" width="76.7109375" bestFit="1" customWidth="1"/>
    <col min="362" max="362" width="81.140625" bestFit="1" customWidth="1"/>
    <col min="363" max="363" width="73.28515625" bestFit="1" customWidth="1"/>
    <col min="364" max="364" width="68.85546875" bestFit="1" customWidth="1"/>
    <col min="365" max="365" width="65.28515625" bestFit="1" customWidth="1"/>
    <col min="366" max="366" width="80" bestFit="1" customWidth="1"/>
    <col min="367" max="367" width="74.140625" bestFit="1" customWidth="1"/>
    <col min="368" max="368" width="78.28515625" bestFit="1" customWidth="1"/>
    <col min="369" max="369" width="63.7109375" bestFit="1" customWidth="1"/>
    <col min="370" max="370" width="72.5703125" bestFit="1" customWidth="1"/>
    <col min="371" max="371" width="66.42578125" bestFit="1" customWidth="1"/>
    <col min="372" max="372" width="74.140625" bestFit="1" customWidth="1"/>
    <col min="373" max="373" width="67.85546875" bestFit="1" customWidth="1"/>
    <col min="374" max="374" width="81.140625" bestFit="1" customWidth="1"/>
    <col min="375" max="375" width="76" bestFit="1" customWidth="1"/>
    <col min="376" max="376" width="72.28515625" bestFit="1" customWidth="1"/>
    <col min="377" max="377" width="69.42578125" bestFit="1" customWidth="1"/>
    <col min="378" max="378" width="73" bestFit="1" customWidth="1"/>
    <col min="379" max="379" width="66" bestFit="1" customWidth="1"/>
    <col min="380" max="380" width="75.42578125" bestFit="1" customWidth="1"/>
    <col min="381" max="381" width="74.7109375" bestFit="1" customWidth="1"/>
    <col min="382" max="382" width="78" bestFit="1" customWidth="1"/>
    <col min="383" max="383" width="72.85546875" bestFit="1" customWidth="1"/>
    <col min="384" max="384" width="66" bestFit="1" customWidth="1"/>
    <col min="385" max="385" width="76.28515625" bestFit="1" customWidth="1"/>
    <col min="386" max="386" width="72.85546875" bestFit="1" customWidth="1"/>
    <col min="387" max="387" width="70.28515625" bestFit="1" customWidth="1"/>
    <col min="388" max="388" width="64" bestFit="1" customWidth="1"/>
    <col min="389" max="389" width="81.140625" bestFit="1" customWidth="1"/>
    <col min="390" max="390" width="64.5703125" bestFit="1" customWidth="1"/>
    <col min="391" max="391" width="75" bestFit="1" customWidth="1"/>
    <col min="392" max="392" width="67.42578125" bestFit="1" customWidth="1"/>
    <col min="393" max="393" width="58.7109375" bestFit="1" customWidth="1"/>
    <col min="394" max="394" width="81.140625" bestFit="1" customWidth="1"/>
    <col min="395" max="395" width="71.85546875" bestFit="1" customWidth="1"/>
    <col min="396" max="396" width="75.5703125" bestFit="1" customWidth="1"/>
    <col min="397" max="397" width="63.85546875" bestFit="1" customWidth="1"/>
    <col min="398" max="398" width="64.5703125" bestFit="1" customWidth="1"/>
    <col min="399" max="399" width="60.28515625" bestFit="1" customWidth="1"/>
    <col min="400" max="400" width="76.28515625" bestFit="1" customWidth="1"/>
    <col min="401" max="401" width="61.140625" bestFit="1" customWidth="1"/>
    <col min="402" max="402" width="75.85546875" bestFit="1" customWidth="1"/>
    <col min="403" max="403" width="65.7109375" bestFit="1" customWidth="1"/>
    <col min="404" max="404" width="79.28515625" bestFit="1" customWidth="1"/>
    <col min="405" max="405" width="75.7109375" bestFit="1" customWidth="1"/>
    <col min="406" max="406" width="77.28515625" bestFit="1" customWidth="1"/>
    <col min="407" max="407" width="79.7109375" bestFit="1" customWidth="1"/>
    <col min="408" max="408" width="63.140625" bestFit="1" customWidth="1"/>
    <col min="409" max="409" width="81.140625" bestFit="1" customWidth="1"/>
    <col min="410" max="410" width="68" bestFit="1" customWidth="1"/>
    <col min="411" max="411" width="73.7109375" bestFit="1" customWidth="1"/>
    <col min="412" max="412" width="81.140625" bestFit="1" customWidth="1"/>
    <col min="413" max="413" width="80.7109375" bestFit="1" customWidth="1"/>
    <col min="414" max="414" width="66.5703125" bestFit="1" customWidth="1"/>
    <col min="415" max="415" width="62.85546875" bestFit="1" customWidth="1"/>
    <col min="416" max="416" width="77.28515625" bestFit="1" customWidth="1"/>
    <col min="417" max="417" width="81.140625" bestFit="1" customWidth="1"/>
    <col min="418" max="418" width="78.7109375" bestFit="1" customWidth="1"/>
    <col min="419" max="419" width="81.140625" bestFit="1" customWidth="1"/>
    <col min="420" max="420" width="78.42578125" bestFit="1" customWidth="1"/>
    <col min="421" max="421" width="70.85546875" bestFit="1" customWidth="1"/>
    <col min="422" max="422" width="68.85546875" bestFit="1" customWidth="1"/>
    <col min="423" max="423" width="73.5703125" bestFit="1" customWidth="1"/>
    <col min="424" max="424" width="76.85546875" bestFit="1" customWidth="1"/>
    <col min="425" max="425" width="78.140625" bestFit="1" customWidth="1"/>
    <col min="426" max="426" width="79" bestFit="1" customWidth="1"/>
    <col min="427" max="428" width="81.140625" bestFit="1" customWidth="1"/>
    <col min="429" max="429" width="80.7109375" bestFit="1" customWidth="1"/>
    <col min="430" max="430" width="68.5703125" bestFit="1" customWidth="1"/>
    <col min="431" max="431" width="70" bestFit="1" customWidth="1"/>
    <col min="432" max="432" width="76.5703125" bestFit="1" customWidth="1"/>
    <col min="433" max="433" width="79.5703125" bestFit="1" customWidth="1"/>
    <col min="434" max="435" width="72.28515625" bestFit="1" customWidth="1"/>
    <col min="436" max="438" width="81.140625" bestFit="1" customWidth="1"/>
    <col min="439" max="439" width="62" bestFit="1" customWidth="1"/>
    <col min="440" max="440" width="76.28515625" bestFit="1" customWidth="1"/>
    <col min="441" max="441" width="78.5703125" bestFit="1" customWidth="1"/>
    <col min="442" max="442" width="74.85546875" bestFit="1" customWidth="1"/>
    <col min="443" max="443" width="79.7109375" bestFit="1" customWidth="1"/>
    <col min="444" max="444" width="71.7109375" bestFit="1" customWidth="1"/>
    <col min="445" max="445" width="76" bestFit="1" customWidth="1"/>
    <col min="446" max="446" width="72.5703125" bestFit="1" customWidth="1"/>
    <col min="447" max="447" width="71.28515625" bestFit="1" customWidth="1"/>
    <col min="448" max="448" width="70.140625" bestFit="1" customWidth="1"/>
    <col min="449" max="449" width="67.140625" bestFit="1" customWidth="1"/>
    <col min="450" max="450" width="73.140625" bestFit="1" customWidth="1"/>
    <col min="451" max="451" width="72" bestFit="1" customWidth="1"/>
    <col min="452" max="452" width="69" bestFit="1" customWidth="1"/>
    <col min="453" max="453" width="72.5703125" bestFit="1" customWidth="1"/>
    <col min="454" max="454" width="71.42578125" bestFit="1" customWidth="1"/>
    <col min="455" max="455" width="77.85546875" bestFit="1" customWidth="1"/>
    <col min="456" max="456" width="68.42578125" bestFit="1" customWidth="1"/>
    <col min="457" max="457" width="75.42578125" bestFit="1" customWidth="1"/>
    <col min="458" max="458" width="74.28515625" bestFit="1" customWidth="1"/>
    <col min="459" max="459" width="71.28515625" bestFit="1" customWidth="1"/>
    <col min="460" max="460" width="62.28515625" bestFit="1" customWidth="1"/>
    <col min="461" max="461" width="66.7109375" bestFit="1" customWidth="1"/>
    <col min="462" max="462" width="65.5703125" bestFit="1" customWidth="1"/>
    <col min="463" max="463" width="62.5703125" bestFit="1" customWidth="1"/>
    <col min="464" max="464" width="72.42578125" bestFit="1" customWidth="1"/>
    <col min="465" max="465" width="71.5703125" bestFit="1" customWidth="1"/>
    <col min="466" max="466" width="68.5703125" bestFit="1" customWidth="1"/>
    <col min="467" max="467" width="72.42578125" bestFit="1" customWidth="1"/>
    <col min="468" max="468" width="73.28515625" bestFit="1" customWidth="1"/>
    <col min="469" max="469" width="72.140625" bestFit="1" customWidth="1"/>
    <col min="470" max="470" width="69.140625" bestFit="1" customWidth="1"/>
    <col min="471" max="471" width="78.85546875" bestFit="1" customWidth="1"/>
    <col min="472" max="472" width="79" bestFit="1" customWidth="1"/>
    <col min="473" max="474" width="81.140625" bestFit="1" customWidth="1"/>
    <col min="475" max="475" width="75.7109375" bestFit="1" customWidth="1"/>
    <col min="476" max="477" width="81.140625" bestFit="1" customWidth="1"/>
    <col min="478" max="478" width="78.28515625" bestFit="1" customWidth="1"/>
    <col min="479" max="479" width="70.42578125" bestFit="1" customWidth="1"/>
    <col min="480" max="480" width="81" bestFit="1" customWidth="1"/>
    <col min="481" max="481" width="79.85546875" bestFit="1" customWidth="1"/>
    <col min="482" max="482" width="76.42578125" bestFit="1" customWidth="1"/>
    <col min="483" max="483" width="78.7109375" bestFit="1" customWidth="1"/>
    <col min="484" max="487" width="81.140625" bestFit="1" customWidth="1"/>
    <col min="488" max="488" width="76.5703125" bestFit="1" customWidth="1"/>
    <col min="489" max="491" width="81.140625" bestFit="1" customWidth="1"/>
    <col min="492" max="492" width="80.28515625" bestFit="1" customWidth="1"/>
    <col min="493" max="498" width="81.140625" bestFit="1" customWidth="1"/>
    <col min="499" max="499" width="66.7109375" bestFit="1" customWidth="1"/>
    <col min="500" max="500" width="74.28515625" bestFit="1" customWidth="1"/>
    <col min="501" max="501" width="65.140625" bestFit="1" customWidth="1"/>
    <col min="502" max="502" width="80.7109375" bestFit="1" customWidth="1"/>
    <col min="503" max="503" width="74.28515625" bestFit="1" customWidth="1"/>
    <col min="504" max="504" width="80.7109375" bestFit="1" customWidth="1"/>
    <col min="505" max="505" width="77.5703125" bestFit="1" customWidth="1"/>
    <col min="506" max="506" width="76.5703125" bestFit="1" customWidth="1"/>
    <col min="507" max="507" width="74.28515625" bestFit="1" customWidth="1"/>
    <col min="508" max="509" width="80.7109375" bestFit="1" customWidth="1"/>
  </cols>
  <sheetData>
    <row r="1" spans="1:499" x14ac:dyDescent="0.25">
      <c r="A1" t="s">
        <v>1790</v>
      </c>
      <c r="B1" t="s">
        <v>1087</v>
      </c>
      <c r="C1" t="s">
        <v>1088</v>
      </c>
      <c r="D1" t="s">
        <v>1868</v>
      </c>
      <c r="E1" t="s">
        <v>1794</v>
      </c>
      <c r="F1" t="s">
        <v>1793</v>
      </c>
      <c r="G1" t="s">
        <v>1792</v>
      </c>
      <c r="H1" t="s">
        <v>1791</v>
      </c>
      <c r="I1" t="s">
        <v>1089</v>
      </c>
      <c r="J1" t="s">
        <v>1091</v>
      </c>
      <c r="K1" t="s">
        <v>1090</v>
      </c>
      <c r="L1" t="s">
        <v>1795</v>
      </c>
      <c r="M1" t="s">
        <v>1094</v>
      </c>
      <c r="N1" t="s">
        <v>1092</v>
      </c>
      <c r="O1" t="s">
        <v>1093</v>
      </c>
      <c r="P1" t="s">
        <v>1107</v>
      </c>
      <c r="Q1" t="s">
        <v>1102</v>
      </c>
      <c r="R1" t="s">
        <v>1101</v>
      </c>
      <c r="S1" t="s">
        <v>1098</v>
      </c>
      <c r="T1" t="s">
        <v>1119</v>
      </c>
      <c r="U1" t="s">
        <v>1099</v>
      </c>
      <c r="V1" t="s">
        <v>1095</v>
      </c>
      <c r="W1" t="s">
        <v>1096</v>
      </c>
      <c r="X1" t="s">
        <v>1097</v>
      </c>
      <c r="Y1" t="s">
        <v>1103</v>
      </c>
      <c r="Z1" t="s">
        <v>1100</v>
      </c>
      <c r="AA1" t="s">
        <v>1870</v>
      </c>
      <c r="AB1" t="s">
        <v>1113</v>
      </c>
      <c r="AC1" t="s">
        <v>1115</v>
      </c>
      <c r="AD1" t="s">
        <v>1114</v>
      </c>
      <c r="AE1" t="s">
        <v>1112</v>
      </c>
      <c r="AF1" t="s">
        <v>1117</v>
      </c>
      <c r="AG1" t="s">
        <v>1111</v>
      </c>
      <c r="AH1" t="s">
        <v>1110</v>
      </c>
      <c r="AI1" t="s">
        <v>1109</v>
      </c>
      <c r="AJ1" t="s">
        <v>1108</v>
      </c>
      <c r="AK1" t="s">
        <v>1116</v>
      </c>
      <c r="AL1" t="s">
        <v>1869</v>
      </c>
      <c r="AM1" t="s">
        <v>1106</v>
      </c>
      <c r="AN1" t="s">
        <v>1105</v>
      </c>
      <c r="AO1" t="s">
        <v>1118</v>
      </c>
      <c r="AP1" t="s">
        <v>1104</v>
      </c>
      <c r="AQ1" t="s">
        <v>1120</v>
      </c>
      <c r="AR1" t="s">
        <v>1122</v>
      </c>
      <c r="AS1" t="s">
        <v>1121</v>
      </c>
      <c r="AT1" t="s">
        <v>1128</v>
      </c>
      <c r="AU1" t="s">
        <v>1127</v>
      </c>
      <c r="AV1" t="s">
        <v>1125</v>
      </c>
      <c r="AW1" t="s">
        <v>1871</v>
      </c>
      <c r="AX1" t="s">
        <v>1124</v>
      </c>
      <c r="AY1" t="s">
        <v>1123</v>
      </c>
      <c r="AZ1" t="s">
        <v>1126</v>
      </c>
      <c r="BA1" t="s">
        <v>1129</v>
      </c>
      <c r="BB1" t="s">
        <v>1130</v>
      </c>
      <c r="BC1" t="s">
        <v>1132</v>
      </c>
      <c r="BD1" t="s">
        <v>1133</v>
      </c>
      <c r="BE1" t="s">
        <v>1131</v>
      </c>
      <c r="BF1" t="s">
        <v>1153</v>
      </c>
      <c r="BG1" t="s">
        <v>1152</v>
      </c>
      <c r="BH1" t="s">
        <v>1151</v>
      </c>
      <c r="BI1" t="s">
        <v>1154</v>
      </c>
      <c r="BJ1" t="s">
        <v>1155</v>
      </c>
      <c r="BK1" t="s">
        <v>1156</v>
      </c>
      <c r="BL1" t="s">
        <v>1135</v>
      </c>
      <c r="BM1" t="s">
        <v>1148</v>
      </c>
      <c r="BN1" t="s">
        <v>1162</v>
      </c>
      <c r="BO1" t="s">
        <v>1147</v>
      </c>
      <c r="BP1" t="s">
        <v>1146</v>
      </c>
      <c r="BQ1" t="s">
        <v>1157</v>
      </c>
      <c r="BR1" t="s">
        <v>1136</v>
      </c>
      <c r="BS1" t="s">
        <v>1137</v>
      </c>
      <c r="BT1" t="s">
        <v>1150</v>
      </c>
      <c r="BU1" t="s">
        <v>1158</v>
      </c>
      <c r="BV1" t="s">
        <v>1236</v>
      </c>
      <c r="BW1" t="s">
        <v>1160</v>
      </c>
      <c r="BX1" t="s">
        <v>1237</v>
      </c>
      <c r="BY1" t="s">
        <v>1138</v>
      </c>
      <c r="BZ1" t="s">
        <v>1235</v>
      </c>
      <c r="CA1" t="s">
        <v>1234</v>
      </c>
      <c r="CB1" t="s">
        <v>1233</v>
      </c>
      <c r="CC1" t="s">
        <v>1232</v>
      </c>
      <c r="CD1" t="s">
        <v>1231</v>
      </c>
      <c r="CE1" t="s">
        <v>1159</v>
      </c>
      <c r="CF1" t="s">
        <v>1230</v>
      </c>
      <c r="CG1" t="s">
        <v>1197</v>
      </c>
      <c r="CH1" t="s">
        <v>1258</v>
      </c>
      <c r="CI1" t="s">
        <v>1872</v>
      </c>
      <c r="CJ1" t="s">
        <v>1195</v>
      </c>
      <c r="CK1" t="s">
        <v>1170</v>
      </c>
      <c r="CL1" t="s">
        <v>1161</v>
      </c>
      <c r="CM1" t="s">
        <v>1229</v>
      </c>
      <c r="CN1" t="s">
        <v>1139</v>
      </c>
      <c r="CO1" t="s">
        <v>1833</v>
      </c>
      <c r="CP1" t="s">
        <v>1873</v>
      </c>
      <c r="CQ1" t="s">
        <v>1163</v>
      </c>
      <c r="CR1" t="s">
        <v>1179</v>
      </c>
      <c r="CS1" t="s">
        <v>1164</v>
      </c>
      <c r="CT1" t="s">
        <v>1193</v>
      </c>
      <c r="CU1" t="s">
        <v>1192</v>
      </c>
      <c r="CV1" t="s">
        <v>1801</v>
      </c>
      <c r="CW1" t="s">
        <v>1238</v>
      </c>
      <c r="CX1" t="s">
        <v>1191</v>
      </c>
      <c r="CY1" t="s">
        <v>1190</v>
      </c>
      <c r="CZ1" t="s">
        <v>1189</v>
      </c>
      <c r="DA1" t="s">
        <v>1188</v>
      </c>
      <c r="DB1" t="s">
        <v>1187</v>
      </c>
      <c r="DC1" t="s">
        <v>1186</v>
      </c>
      <c r="DD1" t="s">
        <v>1185</v>
      </c>
      <c r="DE1" t="s">
        <v>1184</v>
      </c>
      <c r="DF1" t="s">
        <v>1149</v>
      </c>
      <c r="DG1" t="s">
        <v>1145</v>
      </c>
      <c r="DH1" t="s">
        <v>1144</v>
      </c>
      <c r="DI1" t="s">
        <v>1143</v>
      </c>
      <c r="DJ1" t="s">
        <v>1796</v>
      </c>
      <c r="DK1" t="s">
        <v>1797</v>
      </c>
      <c r="DL1" t="s">
        <v>1798</v>
      </c>
      <c r="DM1" t="s">
        <v>1809</v>
      </c>
      <c r="DN1" t="s">
        <v>1800</v>
      </c>
      <c r="DO1" t="s">
        <v>1802</v>
      </c>
      <c r="DP1" t="s">
        <v>1799</v>
      </c>
      <c r="DQ1" t="s">
        <v>1874</v>
      </c>
      <c r="DR1" t="s">
        <v>1803</v>
      </c>
      <c r="DS1" t="s">
        <v>1805</v>
      </c>
      <c r="DT1" t="s">
        <v>1806</v>
      </c>
      <c r="DU1" t="s">
        <v>1807</v>
      </c>
      <c r="DV1" t="s">
        <v>1808</v>
      </c>
      <c r="DW1" t="s">
        <v>1260</v>
      </c>
      <c r="DX1" t="s">
        <v>1141</v>
      </c>
      <c r="DY1" t="s">
        <v>1142</v>
      </c>
      <c r="DZ1" t="s">
        <v>1804</v>
      </c>
      <c r="EA1" t="s">
        <v>1239</v>
      </c>
      <c r="EB1" t="s">
        <v>1204</v>
      </c>
      <c r="EC1" t="s">
        <v>1241</v>
      </c>
      <c r="ED1" t="s">
        <v>1812</v>
      </c>
      <c r="EE1" t="s">
        <v>1813</v>
      </c>
      <c r="EF1" t="s">
        <v>1814</v>
      </c>
      <c r="EG1" t="s">
        <v>1216</v>
      </c>
      <c r="EH1" t="s">
        <v>1816</v>
      </c>
      <c r="EI1" t="s">
        <v>1215</v>
      </c>
      <c r="EJ1" t="s">
        <v>1817</v>
      </c>
      <c r="EK1" t="s">
        <v>1818</v>
      </c>
      <c r="EL1" t="s">
        <v>1819</v>
      </c>
      <c r="EM1" t="s">
        <v>1811</v>
      </c>
      <c r="EN1" t="s">
        <v>1211</v>
      </c>
      <c r="EO1" t="s">
        <v>1886</v>
      </c>
      <c r="EP1" t="s">
        <v>1875</v>
      </c>
      <c r="EQ1" t="s">
        <v>1214</v>
      </c>
      <c r="ER1" t="s">
        <v>1213</v>
      </c>
      <c r="ES1" t="s">
        <v>1810</v>
      </c>
      <c r="ET1" t="s">
        <v>1815</v>
      </c>
      <c r="EU1" t="s">
        <v>1820</v>
      </c>
      <c r="EV1" t="s">
        <v>1224</v>
      </c>
      <c r="EW1" t="s">
        <v>1223</v>
      </c>
      <c r="EX1" t="s">
        <v>1222</v>
      </c>
      <c r="EY1" t="s">
        <v>1221</v>
      </c>
      <c r="EZ1" t="s">
        <v>1220</v>
      </c>
      <c r="FA1" t="s">
        <v>1823</v>
      </c>
      <c r="FB1" t="s">
        <v>1219</v>
      </c>
      <c r="FC1" t="s">
        <v>1225</v>
      </c>
      <c r="FD1" t="s">
        <v>1218</v>
      </c>
      <c r="FE1" t="s">
        <v>1825</v>
      </c>
      <c r="FF1" t="s">
        <v>1826</v>
      </c>
      <c r="FG1" t="s">
        <v>1217</v>
      </c>
      <c r="FH1" t="s">
        <v>1827</v>
      </c>
      <c r="FI1" t="s">
        <v>1828</v>
      </c>
      <c r="FJ1" t="s">
        <v>1822</v>
      </c>
      <c r="FK1" t="s">
        <v>1821</v>
      </c>
      <c r="FL1" t="s">
        <v>1824</v>
      </c>
      <c r="FM1" t="s">
        <v>1240</v>
      </c>
      <c r="FN1" t="s">
        <v>1212</v>
      </c>
      <c r="FO1" t="s">
        <v>1209</v>
      </c>
      <c r="FP1" t="s">
        <v>1255</v>
      </c>
      <c r="FQ1" t="s">
        <v>1254</v>
      </c>
      <c r="FR1" t="s">
        <v>1253</v>
      </c>
      <c r="FS1" t="s">
        <v>1196</v>
      </c>
      <c r="FT1" t="s">
        <v>1251</v>
      </c>
      <c r="FU1" t="s">
        <v>1250</v>
      </c>
      <c r="FV1" t="s">
        <v>1249</v>
      </c>
      <c r="FW1" t="s">
        <v>1248</v>
      </c>
      <c r="FX1" t="s">
        <v>1877</v>
      </c>
      <c r="FY1" t="s">
        <v>1247</v>
      </c>
      <c r="FZ1" t="s">
        <v>1246</v>
      </c>
      <c r="GA1" t="s">
        <v>1245</v>
      </c>
      <c r="GB1" t="s">
        <v>1244</v>
      </c>
      <c r="GC1" t="s">
        <v>1243</v>
      </c>
      <c r="GD1" t="s">
        <v>1242</v>
      </c>
      <c r="GE1" t="s">
        <v>1256</v>
      </c>
      <c r="GF1" t="s">
        <v>1257</v>
      </c>
      <c r="GG1" t="s">
        <v>1228</v>
      </c>
      <c r="GH1" t="s">
        <v>1227</v>
      </c>
      <c r="GI1" t="s">
        <v>1876</v>
      </c>
      <c r="GJ1" t="s">
        <v>1208</v>
      </c>
      <c r="GK1" t="s">
        <v>1207</v>
      </c>
      <c r="GL1" t="s">
        <v>1206</v>
      </c>
      <c r="GM1" t="s">
        <v>1878</v>
      </c>
      <c r="GN1" t="s">
        <v>1205</v>
      </c>
      <c r="GO1" t="s">
        <v>1183</v>
      </c>
      <c r="GP1" t="s">
        <v>1210</v>
      </c>
      <c r="GQ1" t="s">
        <v>1203</v>
      </c>
      <c r="GR1" t="s">
        <v>1201</v>
      </c>
      <c r="GS1" t="s">
        <v>1200</v>
      </c>
      <c r="GT1" t="s">
        <v>1199</v>
      </c>
      <c r="GU1" t="s">
        <v>1879</v>
      </c>
      <c r="GV1" t="s">
        <v>1198</v>
      </c>
      <c r="GW1" t="s">
        <v>1226</v>
      </c>
      <c r="GX1" t="s">
        <v>1202</v>
      </c>
      <c r="GY1" t="s">
        <v>1182</v>
      </c>
      <c r="GZ1" t="s">
        <v>1134</v>
      </c>
      <c r="HA1" t="s">
        <v>1194</v>
      </c>
      <c r="HB1" t="s">
        <v>1279</v>
      </c>
      <c r="HC1" t="s">
        <v>1262</v>
      </c>
      <c r="HD1" t="s">
        <v>1263</v>
      </c>
      <c r="HE1" t="s">
        <v>1264</v>
      </c>
      <c r="HF1" t="s">
        <v>1265</v>
      </c>
      <c r="HG1" t="s">
        <v>1266</v>
      </c>
      <c r="HH1" t="s">
        <v>1267</v>
      </c>
      <c r="HI1" t="s">
        <v>1268</v>
      </c>
      <c r="HJ1" t="s">
        <v>1269</v>
      </c>
      <c r="HK1" t="s">
        <v>1270</v>
      </c>
      <c r="HL1" t="s">
        <v>1271</v>
      </c>
      <c r="HM1" t="s">
        <v>1273</v>
      </c>
      <c r="HN1" t="s">
        <v>1274</v>
      </c>
      <c r="HO1" t="s">
        <v>1275</v>
      </c>
      <c r="HP1" t="s">
        <v>1276</v>
      </c>
      <c r="HQ1" t="s">
        <v>1347</v>
      </c>
      <c r="HR1" t="s">
        <v>1322</v>
      </c>
      <c r="HS1" t="s">
        <v>1321</v>
      </c>
      <c r="HT1" t="s">
        <v>1181</v>
      </c>
      <c r="HU1" t="s">
        <v>1320</v>
      </c>
      <c r="HV1" t="s">
        <v>1319</v>
      </c>
      <c r="HW1" t="s">
        <v>1280</v>
      </c>
      <c r="HX1" t="s">
        <v>1318</v>
      </c>
      <c r="HY1" t="s">
        <v>1281</v>
      </c>
      <c r="HZ1" t="s">
        <v>1300</v>
      </c>
      <c r="IA1" t="s">
        <v>1411</v>
      </c>
      <c r="IB1" t="s">
        <v>1348</v>
      </c>
      <c r="IC1" t="s">
        <v>1371</v>
      </c>
      <c r="ID1" t="s">
        <v>1346</v>
      </c>
      <c r="IE1" t="s">
        <v>1324</v>
      </c>
      <c r="IF1" t="s">
        <v>1283</v>
      </c>
      <c r="IG1" t="s">
        <v>1284</v>
      </c>
      <c r="IH1" t="s">
        <v>1285</v>
      </c>
      <c r="II1" t="s">
        <v>1286</v>
      </c>
      <c r="IJ1" t="s">
        <v>1287</v>
      </c>
      <c r="IK1" t="s">
        <v>1288</v>
      </c>
      <c r="IL1" t="s">
        <v>1289</v>
      </c>
      <c r="IM1" t="s">
        <v>1292</v>
      </c>
      <c r="IN1" t="s">
        <v>1301</v>
      </c>
      <c r="IO1" t="s">
        <v>1293</v>
      </c>
      <c r="IP1" t="s">
        <v>1294</v>
      </c>
      <c r="IQ1" t="s">
        <v>1295</v>
      </c>
      <c r="IR1" t="s">
        <v>1296</v>
      </c>
      <c r="IS1" t="s">
        <v>1297</v>
      </c>
      <c r="IT1" t="s">
        <v>1298</v>
      </c>
      <c r="IU1" t="s">
        <v>1299</v>
      </c>
      <c r="IV1" t="s">
        <v>1282</v>
      </c>
      <c r="IW1" t="s">
        <v>1317</v>
      </c>
      <c r="IX1" t="s">
        <v>1316</v>
      </c>
      <c r="IY1" t="s">
        <v>1315</v>
      </c>
      <c r="IZ1" t="s">
        <v>1341</v>
      </c>
      <c r="JA1" t="s">
        <v>1340</v>
      </c>
      <c r="JB1" t="s">
        <v>1832</v>
      </c>
      <c r="JC1" t="s">
        <v>1339</v>
      </c>
      <c r="JD1" t="s">
        <v>1338</v>
      </c>
      <c r="JE1" t="s">
        <v>1337</v>
      </c>
      <c r="JF1" t="s">
        <v>1345</v>
      </c>
      <c r="JG1" t="s">
        <v>1336</v>
      </c>
      <c r="JH1" t="s">
        <v>1831</v>
      </c>
      <c r="JI1" t="s">
        <v>1830</v>
      </c>
      <c r="JJ1" t="s">
        <v>1829</v>
      </c>
      <c r="JK1" t="s">
        <v>1334</v>
      </c>
      <c r="JL1" t="s">
        <v>1333</v>
      </c>
      <c r="JM1" t="s">
        <v>1332</v>
      </c>
      <c r="JN1" t="s">
        <v>1303</v>
      </c>
      <c r="JO1" t="s">
        <v>1304</v>
      </c>
      <c r="JP1" t="s">
        <v>1327</v>
      </c>
      <c r="JQ1" t="s">
        <v>1328</v>
      </c>
      <c r="JR1" t="s">
        <v>1329</v>
      </c>
      <c r="JS1" t="s">
        <v>1330</v>
      </c>
      <c r="JT1" t="s">
        <v>1331</v>
      </c>
      <c r="JU1" t="s">
        <v>1342</v>
      </c>
      <c r="JV1" t="s">
        <v>1343</v>
      </c>
      <c r="JW1" t="s">
        <v>1344</v>
      </c>
      <c r="JX1" t="s">
        <v>1326</v>
      </c>
      <c r="JY1" t="s">
        <v>1323</v>
      </c>
      <c r="JZ1" t="s">
        <v>1314</v>
      </c>
      <c r="KA1" t="s">
        <v>1312</v>
      </c>
      <c r="KB1" t="s">
        <v>1882</v>
      </c>
      <c r="KC1" t="s">
        <v>1311</v>
      </c>
      <c r="KD1" t="s">
        <v>1310</v>
      </c>
      <c r="KE1" t="s">
        <v>1881</v>
      </c>
      <c r="KF1" t="s">
        <v>1277</v>
      </c>
      <c r="KG1" t="s">
        <v>1278</v>
      </c>
      <c r="KH1" t="s">
        <v>1880</v>
      </c>
      <c r="KI1" t="s">
        <v>1410</v>
      </c>
      <c r="KJ1" t="s">
        <v>1309</v>
      </c>
      <c r="KK1" t="s">
        <v>1307</v>
      </c>
      <c r="KL1" t="s">
        <v>1306</v>
      </c>
      <c r="KM1" t="s">
        <v>1883</v>
      </c>
      <c r="KN1" t="s">
        <v>1305</v>
      </c>
      <c r="KO1" t="s">
        <v>1313</v>
      </c>
      <c r="KP1" t="s">
        <v>1325</v>
      </c>
      <c r="KQ1" t="s">
        <v>1335</v>
      </c>
      <c r="KR1" t="s">
        <v>1291</v>
      </c>
      <c r="KS1" t="s">
        <v>1302</v>
      </c>
      <c r="KT1" t="s">
        <v>1308</v>
      </c>
      <c r="KU1" t="s">
        <v>1409</v>
      </c>
      <c r="KV1" t="s">
        <v>1290</v>
      </c>
      <c r="KW1" t="s">
        <v>1407</v>
      </c>
      <c r="KX1" t="s">
        <v>1416</v>
      </c>
      <c r="KY1" t="s">
        <v>1392</v>
      </c>
      <c r="KZ1" t="s">
        <v>1413</v>
      </c>
      <c r="LA1" t="s">
        <v>1390</v>
      </c>
      <c r="LB1" t="s">
        <v>1391</v>
      </c>
      <c r="LC1" t="s">
        <v>1365</v>
      </c>
      <c r="LD1" t="s">
        <v>1364</v>
      </c>
      <c r="LE1" t="s">
        <v>1363</v>
      </c>
      <c r="LF1" t="s">
        <v>1362</v>
      </c>
      <c r="LG1" t="s">
        <v>1361</v>
      </c>
      <c r="LH1" t="s">
        <v>1417</v>
      </c>
      <c r="LI1" t="s">
        <v>1360</v>
      </c>
      <c r="LJ1" t="s">
        <v>1367</v>
      </c>
      <c r="LK1" t="s">
        <v>1358</v>
      </c>
      <c r="LL1" t="s">
        <v>1356</v>
      </c>
      <c r="LM1" t="s">
        <v>1408</v>
      </c>
      <c r="LN1" t="s">
        <v>1353</v>
      </c>
      <c r="LO1" t="s">
        <v>1352</v>
      </c>
      <c r="LP1" t="s">
        <v>1351</v>
      </c>
      <c r="LQ1" t="s">
        <v>1350</v>
      </c>
      <c r="LR1" t="s">
        <v>1349</v>
      </c>
      <c r="LS1" t="s">
        <v>1357</v>
      </c>
      <c r="LT1" t="s">
        <v>1359</v>
      </c>
      <c r="LU1" t="s">
        <v>1369</v>
      </c>
      <c r="LV1" t="s">
        <v>1418</v>
      </c>
      <c r="LW1" t="s">
        <v>1420</v>
      </c>
      <c r="LX1" t="s">
        <v>1180</v>
      </c>
      <c r="LY1" t="s">
        <v>1178</v>
      </c>
      <c r="LZ1" t="s">
        <v>1177</v>
      </c>
      <c r="MA1" t="s">
        <v>1176</v>
      </c>
      <c r="MB1" t="s">
        <v>1175</v>
      </c>
      <c r="MC1" t="s">
        <v>1174</v>
      </c>
      <c r="MD1" t="s">
        <v>1173</v>
      </c>
      <c r="ME1" t="s">
        <v>1168</v>
      </c>
      <c r="MF1" t="s">
        <v>1167</v>
      </c>
      <c r="MG1" t="s">
        <v>1140</v>
      </c>
      <c r="MH1" t="s">
        <v>1419</v>
      </c>
      <c r="MI1" t="s">
        <v>1165</v>
      </c>
      <c r="MJ1" t="s">
        <v>1169</v>
      </c>
      <c r="MK1" t="s">
        <v>1171</v>
      </c>
      <c r="ML1" t="s">
        <v>1172</v>
      </c>
      <c r="MM1" t="s">
        <v>1252</v>
      </c>
      <c r="MN1" t="s">
        <v>1259</v>
      </c>
      <c r="MO1" t="s">
        <v>1272</v>
      </c>
      <c r="MP1" t="s">
        <v>1261</v>
      </c>
      <c r="MQ1" t="s">
        <v>1422</v>
      </c>
      <c r="MR1" t="s">
        <v>1421</v>
      </c>
      <c r="MS1" t="s">
        <v>1834</v>
      </c>
      <c r="MT1" t="s">
        <v>1166</v>
      </c>
      <c r="MU1" t="s">
        <v>1379</v>
      </c>
      <c r="MV1" t="s">
        <v>1355</v>
      </c>
      <c r="MW1" t="s">
        <v>1423</v>
      </c>
      <c r="MX1" t="s">
        <v>1368</v>
      </c>
      <c r="MY1" t="s">
        <v>1399</v>
      </c>
      <c r="MZ1" t="s">
        <v>1425</v>
      </c>
      <c r="NA1" t="s">
        <v>1426</v>
      </c>
      <c r="NB1" t="s">
        <v>1370</v>
      </c>
      <c r="NC1" t="s">
        <v>1405</v>
      </c>
      <c r="ND1" t="s">
        <v>1404</v>
      </c>
      <c r="NE1" t="s">
        <v>1403</v>
      </c>
      <c r="NF1" t="s">
        <v>1402</v>
      </c>
      <c r="NG1" t="s">
        <v>1427</v>
      </c>
      <c r="NH1" t="s">
        <v>1428</v>
      </c>
      <c r="NI1" t="s">
        <v>1429</v>
      </c>
      <c r="NJ1" t="s">
        <v>1354</v>
      </c>
      <c r="NK1" t="s">
        <v>1430</v>
      </c>
      <c r="NL1" t="s">
        <v>1432</v>
      </c>
      <c r="NM1" t="s">
        <v>1415</v>
      </c>
      <c r="NN1" t="s">
        <v>1424</v>
      </c>
      <c r="NO1" t="s">
        <v>1414</v>
      </c>
      <c r="NP1" t="s">
        <v>1412</v>
      </c>
      <c r="NQ1" t="s">
        <v>1393</v>
      </c>
      <c r="NR1" t="s">
        <v>1401</v>
      </c>
      <c r="NS1" t="s">
        <v>1394</v>
      </c>
      <c r="NT1" t="s">
        <v>1395</v>
      </c>
      <c r="NU1" t="s">
        <v>1396</v>
      </c>
      <c r="NV1" t="s">
        <v>1397</v>
      </c>
      <c r="NW1" t="s">
        <v>1398</v>
      </c>
      <c r="NX1" t="s">
        <v>1431</v>
      </c>
      <c r="NY1" t="s">
        <v>1385</v>
      </c>
      <c r="NZ1" t="s">
        <v>1400</v>
      </c>
      <c r="OA1" t="s">
        <v>1366</v>
      </c>
      <c r="OB1" t="s">
        <v>1389</v>
      </c>
      <c r="OC1" t="s">
        <v>1380</v>
      </c>
      <c r="OD1" t="s">
        <v>1384</v>
      </c>
      <c r="OE1" t="s">
        <v>1378</v>
      </c>
      <c r="OF1" t="s">
        <v>1377</v>
      </c>
      <c r="OG1" t="s">
        <v>1376</v>
      </c>
      <c r="OH1" t="s">
        <v>1382</v>
      </c>
      <c r="OI1" t="s">
        <v>1383</v>
      </c>
      <c r="OJ1" t="s">
        <v>1381</v>
      </c>
      <c r="OK1" t="s">
        <v>1386</v>
      </c>
      <c r="OL1" t="s">
        <v>1388</v>
      </c>
      <c r="OM1" t="s">
        <v>1375</v>
      </c>
      <c r="ON1" t="s">
        <v>1374</v>
      </c>
      <c r="OO1" t="s">
        <v>1373</v>
      </c>
      <c r="OP1" t="s">
        <v>1372</v>
      </c>
      <c r="OQ1" t="s">
        <v>1387</v>
      </c>
      <c r="OR1" t="s">
        <v>1406</v>
      </c>
      <c r="OS1" t="s">
        <v>1437</v>
      </c>
      <c r="OT1" t="s">
        <v>1442</v>
      </c>
      <c r="OU1" t="s">
        <v>1439</v>
      </c>
      <c r="OV1" t="s">
        <v>1440</v>
      </c>
      <c r="OW1" t="s">
        <v>1447</v>
      </c>
      <c r="OX1" t="s">
        <v>1438</v>
      </c>
      <c r="OY1" t="s">
        <v>1443</v>
      </c>
      <c r="OZ1" t="s">
        <v>1441</v>
      </c>
      <c r="PA1" t="s">
        <v>1444</v>
      </c>
      <c r="PB1" t="s">
        <v>1445</v>
      </c>
      <c r="PC1" t="s">
        <v>1448</v>
      </c>
      <c r="PD1" t="s">
        <v>1436</v>
      </c>
      <c r="PE1" t="s">
        <v>1435</v>
      </c>
      <c r="PF1" t="s">
        <v>1434</v>
      </c>
      <c r="PG1" t="s">
        <v>1835</v>
      </c>
      <c r="PH1" t="s">
        <v>1433</v>
      </c>
      <c r="PI1" t="s">
        <v>1446</v>
      </c>
      <c r="PJ1" t="s">
        <v>1510</v>
      </c>
      <c r="PK1" t="s">
        <v>1509</v>
      </c>
      <c r="PL1" t="s">
        <v>1508</v>
      </c>
      <c r="PM1" t="s">
        <v>1457</v>
      </c>
      <c r="PN1" t="s">
        <v>1464</v>
      </c>
      <c r="PO1" t="s">
        <v>1460</v>
      </c>
      <c r="PP1" t="s">
        <v>1459</v>
      </c>
      <c r="PQ1" t="s">
        <v>1458</v>
      </c>
      <c r="PR1" t="s">
        <v>1477</v>
      </c>
      <c r="PS1" t="s">
        <v>1476</v>
      </c>
      <c r="PT1" t="s">
        <v>1478</v>
      </c>
      <c r="PU1" t="s">
        <v>1512</v>
      </c>
      <c r="PV1" t="s">
        <v>1513</v>
      </c>
      <c r="PW1" t="s">
        <v>1884</v>
      </c>
      <c r="PX1" t="s">
        <v>1498</v>
      </c>
      <c r="PY1" t="s">
        <v>1501</v>
      </c>
      <c r="PZ1" t="s">
        <v>1500</v>
      </c>
      <c r="QA1" t="s">
        <v>1499</v>
      </c>
      <c r="QB1" t="s">
        <v>1480</v>
      </c>
      <c r="QC1" t="s">
        <v>1496</v>
      </c>
      <c r="QD1" t="s">
        <v>1836</v>
      </c>
      <c r="QE1" t="s">
        <v>1479</v>
      </c>
      <c r="QF1" t="s">
        <v>1456</v>
      </c>
      <c r="QG1" t="s">
        <v>1455</v>
      </c>
      <c r="QH1" t="s">
        <v>1454</v>
      </c>
      <c r="QI1" t="s">
        <v>1461</v>
      </c>
      <c r="QJ1" t="s">
        <v>1451</v>
      </c>
      <c r="QK1" t="s">
        <v>1450</v>
      </c>
      <c r="QL1" t="s">
        <v>1449</v>
      </c>
      <c r="QM1" t="s">
        <v>1502</v>
      </c>
      <c r="QN1" t="s">
        <v>1453</v>
      </c>
      <c r="QO1" t="s">
        <v>1463</v>
      </c>
      <c r="QP1" t="s">
        <v>1475</v>
      </c>
      <c r="QQ1" t="s">
        <v>1474</v>
      </c>
      <c r="QR1" t="s">
        <v>1462</v>
      </c>
      <c r="QS1" t="s">
        <v>1473</v>
      </c>
      <c r="QT1" t="s">
        <v>1472</v>
      </c>
      <c r="QU1" t="s">
        <v>1471</v>
      </c>
      <c r="QV1" t="s">
        <v>1837</v>
      </c>
      <c r="QW1" t="s">
        <v>1470</v>
      </c>
      <c r="QX1" t="s">
        <v>1469</v>
      </c>
      <c r="QY1" t="s">
        <v>1468</v>
      </c>
      <c r="QZ1" t="s">
        <v>1467</v>
      </c>
      <c r="RA1" t="s">
        <v>1466</v>
      </c>
      <c r="RB1" t="s">
        <v>1465</v>
      </c>
      <c r="RC1" t="s">
        <v>1514</v>
      </c>
      <c r="RD1" t="s">
        <v>1503</v>
      </c>
      <c r="RE1" t="s">
        <v>1515</v>
      </c>
      <c r="RF1" t="s">
        <v>1497</v>
      </c>
      <c r="RG1" t="s">
        <v>1495</v>
      </c>
      <c r="RH1" t="s">
        <v>1488</v>
      </c>
      <c r="RI1" t="s">
        <v>1489</v>
      </c>
      <c r="RJ1" t="s">
        <v>1490</v>
      </c>
      <c r="RK1" t="s">
        <v>1491</v>
      </c>
      <c r="RL1" t="s">
        <v>1492</v>
      </c>
      <c r="RM1" t="s">
        <v>1493</v>
      </c>
      <c r="RN1" t="s">
        <v>1494</v>
      </c>
      <c r="RO1" t="s">
        <v>1838</v>
      </c>
      <c r="RP1" t="s">
        <v>1452</v>
      </c>
      <c r="RQ1" t="s">
        <v>1487</v>
      </c>
      <c r="RR1" t="s">
        <v>1516</v>
      </c>
      <c r="RS1" t="s">
        <v>1486</v>
      </c>
      <c r="RT1" t="s">
        <v>1485</v>
      </c>
      <c r="RU1" t="s">
        <v>1484</v>
      </c>
      <c r="RV1" t="s">
        <v>1483</v>
      </c>
      <c r="RW1" t="s">
        <v>1482</v>
      </c>
      <c r="RX1" t="s">
        <v>1839</v>
      </c>
      <c r="RY1" t="s">
        <v>1511</v>
      </c>
      <c r="RZ1" t="s">
        <v>1507</v>
      </c>
      <c r="SA1" t="s">
        <v>1506</v>
      </c>
      <c r="SB1" t="s">
        <v>1505</v>
      </c>
      <c r="SC1" t="s">
        <v>1504</v>
      </c>
      <c r="SD1" t="s">
        <v>1481</v>
      </c>
      <c r="SE1" t="s">
        <v>1887</v>
      </c>
    </row>
    <row r="2" spans="1:499" x14ac:dyDescent="0.25">
      <c r="A2">
        <v>300</v>
      </c>
      <c r="B2">
        <v>355</v>
      </c>
      <c r="C2">
        <v>100</v>
      </c>
      <c r="D2">
        <v>300</v>
      </c>
      <c r="E2">
        <v>251</v>
      </c>
      <c r="F2">
        <v>251</v>
      </c>
      <c r="G2">
        <v>251</v>
      </c>
      <c r="H2">
        <v>251</v>
      </c>
      <c r="I2">
        <v>100</v>
      </c>
      <c r="J2">
        <v>450</v>
      </c>
      <c r="K2">
        <v>100</v>
      </c>
      <c r="L2">
        <v>355</v>
      </c>
      <c r="M2">
        <v>355</v>
      </c>
      <c r="N2">
        <v>250</v>
      </c>
      <c r="O2">
        <v>355</v>
      </c>
      <c r="P2">
        <v>355</v>
      </c>
      <c r="Q2">
        <v>355</v>
      </c>
      <c r="R2">
        <v>355</v>
      </c>
      <c r="S2">
        <v>400</v>
      </c>
      <c r="T2">
        <v>355</v>
      </c>
      <c r="U2">
        <v>450</v>
      </c>
      <c r="V2">
        <v>355</v>
      </c>
      <c r="W2">
        <v>350</v>
      </c>
      <c r="X2">
        <v>355</v>
      </c>
      <c r="Y2">
        <v>400</v>
      </c>
      <c r="Z2">
        <v>355</v>
      </c>
      <c r="AA2">
        <v>450</v>
      </c>
      <c r="AB2">
        <v>355</v>
      </c>
      <c r="AC2">
        <v>355</v>
      </c>
      <c r="AD2">
        <v>355</v>
      </c>
      <c r="AE2">
        <v>355</v>
      </c>
      <c r="AF2">
        <v>355</v>
      </c>
      <c r="AG2">
        <v>355</v>
      </c>
      <c r="AH2">
        <v>355</v>
      </c>
      <c r="AI2">
        <v>355</v>
      </c>
      <c r="AJ2">
        <v>355</v>
      </c>
      <c r="AK2">
        <v>355</v>
      </c>
      <c r="AL2">
        <v>355</v>
      </c>
      <c r="AM2">
        <v>400</v>
      </c>
      <c r="AN2">
        <v>355</v>
      </c>
      <c r="AO2">
        <v>355</v>
      </c>
      <c r="AP2">
        <v>355</v>
      </c>
      <c r="AQ2">
        <v>350</v>
      </c>
      <c r="AR2">
        <v>350</v>
      </c>
      <c r="AS2">
        <v>350</v>
      </c>
      <c r="AT2">
        <v>450</v>
      </c>
      <c r="AU2">
        <v>300</v>
      </c>
      <c r="AV2">
        <v>300</v>
      </c>
      <c r="AW2">
        <v>300</v>
      </c>
      <c r="AX2">
        <v>300</v>
      </c>
      <c r="AY2">
        <v>300</v>
      </c>
      <c r="AZ2">
        <v>300</v>
      </c>
      <c r="BA2">
        <v>300</v>
      </c>
      <c r="BB2">
        <v>300</v>
      </c>
      <c r="BC2">
        <v>350</v>
      </c>
      <c r="BD2">
        <v>350</v>
      </c>
      <c r="BE2">
        <v>350</v>
      </c>
      <c r="BF2">
        <v>300</v>
      </c>
      <c r="BG2">
        <v>300</v>
      </c>
      <c r="BH2">
        <v>300</v>
      </c>
      <c r="BI2">
        <v>300</v>
      </c>
      <c r="BJ2">
        <v>300</v>
      </c>
      <c r="BK2">
        <v>300</v>
      </c>
      <c r="BL2">
        <v>300</v>
      </c>
      <c r="BM2">
        <v>300</v>
      </c>
      <c r="BN2">
        <v>300</v>
      </c>
      <c r="BO2">
        <v>300</v>
      </c>
      <c r="BP2">
        <v>300</v>
      </c>
      <c r="BQ2">
        <v>300</v>
      </c>
      <c r="BR2">
        <v>300</v>
      </c>
      <c r="BS2">
        <v>300</v>
      </c>
      <c r="BT2">
        <v>300</v>
      </c>
      <c r="BU2">
        <v>300</v>
      </c>
      <c r="BV2">
        <v>300</v>
      </c>
      <c r="BW2">
        <v>300</v>
      </c>
      <c r="BX2">
        <v>300</v>
      </c>
      <c r="BY2">
        <v>300</v>
      </c>
      <c r="BZ2">
        <v>300</v>
      </c>
      <c r="CA2">
        <v>300</v>
      </c>
      <c r="CB2">
        <v>300</v>
      </c>
      <c r="CC2">
        <v>300</v>
      </c>
      <c r="CD2">
        <v>300</v>
      </c>
      <c r="CE2">
        <v>300</v>
      </c>
      <c r="CF2">
        <v>300</v>
      </c>
      <c r="CG2">
        <v>300</v>
      </c>
      <c r="CH2">
        <v>300</v>
      </c>
      <c r="CI2">
        <v>300</v>
      </c>
      <c r="CJ2">
        <v>300</v>
      </c>
      <c r="CK2">
        <v>300</v>
      </c>
      <c r="CL2">
        <v>300</v>
      </c>
      <c r="CM2">
        <v>300</v>
      </c>
      <c r="CN2">
        <v>300</v>
      </c>
      <c r="CO2">
        <v>300</v>
      </c>
      <c r="CP2">
        <v>300</v>
      </c>
      <c r="CQ2">
        <v>300</v>
      </c>
      <c r="CR2">
        <v>300</v>
      </c>
      <c r="CS2">
        <v>300</v>
      </c>
      <c r="CT2">
        <v>300</v>
      </c>
      <c r="CU2">
        <v>300</v>
      </c>
      <c r="CV2">
        <v>300</v>
      </c>
      <c r="CW2">
        <v>300</v>
      </c>
      <c r="CX2">
        <v>300</v>
      </c>
      <c r="CY2">
        <v>300</v>
      </c>
      <c r="CZ2">
        <v>300</v>
      </c>
      <c r="DA2">
        <v>300</v>
      </c>
      <c r="DB2">
        <v>300</v>
      </c>
      <c r="DC2">
        <v>300</v>
      </c>
      <c r="DD2">
        <v>300</v>
      </c>
      <c r="DE2">
        <v>300</v>
      </c>
      <c r="DF2">
        <v>300</v>
      </c>
      <c r="DG2">
        <v>300</v>
      </c>
      <c r="DH2">
        <v>300</v>
      </c>
      <c r="DI2">
        <v>300</v>
      </c>
      <c r="DJ2">
        <v>300</v>
      </c>
      <c r="DK2">
        <v>300</v>
      </c>
      <c r="DL2">
        <v>300</v>
      </c>
      <c r="DM2">
        <v>300</v>
      </c>
      <c r="DN2">
        <v>300</v>
      </c>
      <c r="DO2">
        <v>300</v>
      </c>
      <c r="DP2">
        <v>300</v>
      </c>
      <c r="DQ2">
        <v>300</v>
      </c>
      <c r="DR2">
        <v>300</v>
      </c>
      <c r="DS2">
        <v>300</v>
      </c>
      <c r="DT2">
        <v>300</v>
      </c>
      <c r="DU2">
        <v>300</v>
      </c>
      <c r="DV2">
        <v>300</v>
      </c>
      <c r="DW2">
        <v>300</v>
      </c>
      <c r="DX2">
        <v>300</v>
      </c>
      <c r="DY2">
        <v>300</v>
      </c>
      <c r="DZ2">
        <v>300</v>
      </c>
      <c r="EA2">
        <v>300</v>
      </c>
      <c r="EB2">
        <v>300</v>
      </c>
      <c r="EC2">
        <v>300</v>
      </c>
      <c r="ED2">
        <v>500</v>
      </c>
      <c r="EE2">
        <v>500</v>
      </c>
      <c r="EF2">
        <v>500</v>
      </c>
      <c r="EG2">
        <v>500</v>
      </c>
      <c r="EH2">
        <v>500</v>
      </c>
      <c r="EI2">
        <v>500</v>
      </c>
      <c r="EJ2">
        <v>500</v>
      </c>
      <c r="EK2">
        <v>500</v>
      </c>
      <c r="EL2">
        <v>500</v>
      </c>
      <c r="EM2">
        <v>300</v>
      </c>
      <c r="EN2">
        <v>300</v>
      </c>
      <c r="EO2">
        <v>300</v>
      </c>
      <c r="EP2">
        <v>300</v>
      </c>
      <c r="EQ2">
        <v>300</v>
      </c>
      <c r="ER2">
        <v>300</v>
      </c>
      <c r="ES2">
        <v>500</v>
      </c>
      <c r="ET2">
        <v>500</v>
      </c>
      <c r="EU2">
        <v>500</v>
      </c>
      <c r="EV2">
        <v>300</v>
      </c>
      <c r="EW2">
        <v>300</v>
      </c>
      <c r="EX2">
        <v>300</v>
      </c>
      <c r="EY2">
        <v>300</v>
      </c>
      <c r="EZ2">
        <v>300</v>
      </c>
      <c r="FA2">
        <v>300</v>
      </c>
      <c r="FB2">
        <v>300</v>
      </c>
      <c r="FC2">
        <v>300</v>
      </c>
      <c r="FD2">
        <v>300</v>
      </c>
      <c r="FE2">
        <v>500</v>
      </c>
      <c r="FF2">
        <v>500</v>
      </c>
      <c r="FG2">
        <v>500</v>
      </c>
      <c r="FH2">
        <v>500</v>
      </c>
      <c r="FI2">
        <v>500</v>
      </c>
      <c r="FJ2">
        <v>500</v>
      </c>
      <c r="FK2">
        <v>500</v>
      </c>
      <c r="FL2">
        <v>500</v>
      </c>
      <c r="FM2">
        <v>300</v>
      </c>
      <c r="FN2">
        <v>300</v>
      </c>
      <c r="FO2">
        <v>300</v>
      </c>
      <c r="FP2">
        <v>300</v>
      </c>
      <c r="FQ2">
        <v>300</v>
      </c>
      <c r="FR2">
        <v>300</v>
      </c>
      <c r="FS2">
        <v>300</v>
      </c>
      <c r="FT2">
        <v>300</v>
      </c>
      <c r="FU2">
        <v>300</v>
      </c>
      <c r="FV2">
        <v>300</v>
      </c>
      <c r="FW2">
        <v>300</v>
      </c>
      <c r="FX2">
        <v>300</v>
      </c>
      <c r="FY2">
        <v>300</v>
      </c>
      <c r="FZ2">
        <v>300</v>
      </c>
      <c r="GA2">
        <v>300</v>
      </c>
      <c r="GB2">
        <v>300</v>
      </c>
      <c r="GC2">
        <v>300</v>
      </c>
      <c r="GD2">
        <v>300</v>
      </c>
      <c r="GE2">
        <v>300</v>
      </c>
      <c r="GF2">
        <v>300</v>
      </c>
      <c r="GG2">
        <v>300</v>
      </c>
      <c r="GH2">
        <v>300</v>
      </c>
      <c r="GI2">
        <v>300</v>
      </c>
      <c r="GJ2">
        <v>300</v>
      </c>
      <c r="GK2">
        <v>300</v>
      </c>
      <c r="GL2">
        <v>300</v>
      </c>
      <c r="GM2">
        <v>300</v>
      </c>
      <c r="GN2">
        <v>300</v>
      </c>
      <c r="GO2">
        <v>300</v>
      </c>
      <c r="GP2">
        <v>300</v>
      </c>
      <c r="GQ2">
        <v>300</v>
      </c>
      <c r="GR2">
        <v>300</v>
      </c>
      <c r="GS2">
        <v>300</v>
      </c>
      <c r="GT2">
        <v>300</v>
      </c>
      <c r="GU2">
        <v>300</v>
      </c>
      <c r="GV2">
        <v>300</v>
      </c>
      <c r="GW2">
        <v>300</v>
      </c>
      <c r="GX2">
        <v>300</v>
      </c>
      <c r="GY2">
        <v>300</v>
      </c>
      <c r="GZ2">
        <v>300</v>
      </c>
      <c r="HA2">
        <v>300</v>
      </c>
      <c r="HB2">
        <v>300</v>
      </c>
      <c r="HC2">
        <v>300</v>
      </c>
      <c r="HD2">
        <v>300</v>
      </c>
      <c r="HE2">
        <v>300</v>
      </c>
      <c r="HF2">
        <v>300</v>
      </c>
      <c r="HG2">
        <v>300</v>
      </c>
      <c r="HH2">
        <v>300</v>
      </c>
      <c r="HI2">
        <v>300</v>
      </c>
      <c r="HJ2">
        <v>300</v>
      </c>
      <c r="HK2">
        <v>300</v>
      </c>
      <c r="HL2">
        <v>300</v>
      </c>
      <c r="HM2">
        <v>300</v>
      </c>
      <c r="HN2">
        <v>300</v>
      </c>
      <c r="HO2">
        <v>300</v>
      </c>
      <c r="HP2">
        <v>300</v>
      </c>
      <c r="HQ2">
        <v>300</v>
      </c>
      <c r="HR2">
        <v>300</v>
      </c>
      <c r="HS2">
        <v>300</v>
      </c>
      <c r="HT2">
        <v>300</v>
      </c>
      <c r="HU2">
        <v>300</v>
      </c>
      <c r="HV2">
        <v>300</v>
      </c>
      <c r="HW2">
        <v>300</v>
      </c>
      <c r="HX2">
        <v>300</v>
      </c>
      <c r="HY2">
        <v>300</v>
      </c>
      <c r="HZ2">
        <v>300</v>
      </c>
      <c r="IA2">
        <v>300</v>
      </c>
      <c r="IB2">
        <v>300</v>
      </c>
      <c r="IC2">
        <v>300</v>
      </c>
      <c r="ID2">
        <v>300</v>
      </c>
      <c r="IE2">
        <v>300</v>
      </c>
      <c r="IF2">
        <v>300</v>
      </c>
      <c r="IG2">
        <v>300</v>
      </c>
      <c r="IH2">
        <v>300</v>
      </c>
      <c r="II2">
        <v>300</v>
      </c>
      <c r="IJ2">
        <v>300</v>
      </c>
      <c r="IK2">
        <v>300</v>
      </c>
      <c r="IL2">
        <v>300</v>
      </c>
      <c r="IM2">
        <v>300</v>
      </c>
      <c r="IN2">
        <v>300</v>
      </c>
      <c r="IO2">
        <v>300</v>
      </c>
      <c r="IP2">
        <v>300</v>
      </c>
      <c r="IQ2">
        <v>300</v>
      </c>
      <c r="IR2">
        <v>300</v>
      </c>
      <c r="IS2">
        <v>300</v>
      </c>
      <c r="IT2">
        <v>300</v>
      </c>
      <c r="IU2">
        <v>300</v>
      </c>
      <c r="IV2">
        <v>300</v>
      </c>
      <c r="IW2">
        <v>300</v>
      </c>
      <c r="IX2">
        <v>300</v>
      </c>
      <c r="IY2">
        <v>300</v>
      </c>
      <c r="IZ2">
        <v>300</v>
      </c>
      <c r="JA2">
        <v>300</v>
      </c>
      <c r="JB2">
        <v>300</v>
      </c>
      <c r="JC2">
        <v>300</v>
      </c>
      <c r="JD2">
        <v>300</v>
      </c>
      <c r="JE2">
        <v>300</v>
      </c>
      <c r="JF2">
        <v>300</v>
      </c>
      <c r="JG2">
        <v>300</v>
      </c>
      <c r="JH2">
        <v>300</v>
      </c>
      <c r="JI2">
        <v>300</v>
      </c>
      <c r="JJ2">
        <v>300</v>
      </c>
      <c r="JK2">
        <v>300</v>
      </c>
      <c r="JL2">
        <v>300</v>
      </c>
      <c r="JM2">
        <v>300</v>
      </c>
      <c r="JN2">
        <v>300</v>
      </c>
      <c r="JO2">
        <v>300</v>
      </c>
      <c r="JP2">
        <v>300</v>
      </c>
      <c r="JQ2">
        <v>300</v>
      </c>
      <c r="JR2">
        <v>300</v>
      </c>
      <c r="JS2">
        <v>300</v>
      </c>
      <c r="JT2">
        <v>300</v>
      </c>
      <c r="JU2">
        <v>300</v>
      </c>
      <c r="JV2">
        <v>300</v>
      </c>
      <c r="JW2">
        <v>300</v>
      </c>
      <c r="JX2">
        <v>300</v>
      </c>
      <c r="JY2">
        <v>300</v>
      </c>
      <c r="JZ2">
        <v>300</v>
      </c>
      <c r="KA2">
        <v>300</v>
      </c>
      <c r="KB2">
        <v>300</v>
      </c>
      <c r="KC2">
        <v>300</v>
      </c>
      <c r="KD2">
        <v>300</v>
      </c>
      <c r="KE2">
        <v>300</v>
      </c>
      <c r="KF2">
        <v>300</v>
      </c>
      <c r="KG2">
        <v>300</v>
      </c>
      <c r="KH2">
        <v>300</v>
      </c>
      <c r="KI2">
        <v>300</v>
      </c>
      <c r="KJ2">
        <v>300</v>
      </c>
      <c r="KK2">
        <v>300</v>
      </c>
      <c r="KL2">
        <v>300</v>
      </c>
      <c r="KM2">
        <v>300</v>
      </c>
      <c r="KN2">
        <v>300</v>
      </c>
      <c r="KO2">
        <v>300</v>
      </c>
      <c r="KP2">
        <v>300</v>
      </c>
      <c r="KQ2">
        <v>300</v>
      </c>
      <c r="KR2">
        <v>300</v>
      </c>
      <c r="KS2">
        <v>300</v>
      </c>
      <c r="KT2">
        <v>300</v>
      </c>
      <c r="KU2">
        <v>300</v>
      </c>
      <c r="KV2">
        <v>300</v>
      </c>
      <c r="KW2">
        <v>300</v>
      </c>
      <c r="KX2">
        <v>300</v>
      </c>
      <c r="KY2">
        <v>300</v>
      </c>
      <c r="KZ2">
        <v>300</v>
      </c>
      <c r="LA2">
        <v>300</v>
      </c>
      <c r="LB2">
        <v>300</v>
      </c>
      <c r="LC2">
        <v>300</v>
      </c>
      <c r="LD2">
        <v>300</v>
      </c>
      <c r="LE2">
        <v>300</v>
      </c>
      <c r="LF2">
        <v>300</v>
      </c>
      <c r="LG2">
        <v>300</v>
      </c>
      <c r="LH2">
        <v>300</v>
      </c>
      <c r="LI2">
        <v>300</v>
      </c>
      <c r="LJ2">
        <v>300</v>
      </c>
      <c r="LK2">
        <v>300</v>
      </c>
      <c r="LL2">
        <v>300</v>
      </c>
      <c r="LM2">
        <v>300</v>
      </c>
      <c r="LN2">
        <v>300</v>
      </c>
      <c r="LO2">
        <v>300</v>
      </c>
      <c r="LP2">
        <v>300</v>
      </c>
      <c r="LQ2">
        <v>300</v>
      </c>
      <c r="LR2">
        <v>300</v>
      </c>
      <c r="LS2">
        <v>300</v>
      </c>
      <c r="LT2">
        <v>300</v>
      </c>
      <c r="LU2">
        <v>300</v>
      </c>
      <c r="LV2">
        <v>300</v>
      </c>
      <c r="LW2">
        <v>300</v>
      </c>
      <c r="LX2">
        <v>300</v>
      </c>
      <c r="LY2">
        <v>300</v>
      </c>
      <c r="LZ2">
        <v>300</v>
      </c>
      <c r="MA2">
        <v>300</v>
      </c>
      <c r="MB2">
        <v>300</v>
      </c>
      <c r="MC2">
        <v>300</v>
      </c>
      <c r="MD2">
        <v>300</v>
      </c>
      <c r="ME2">
        <v>300</v>
      </c>
      <c r="MF2">
        <v>300</v>
      </c>
      <c r="MG2">
        <v>300</v>
      </c>
      <c r="MH2">
        <v>300</v>
      </c>
      <c r="MI2">
        <v>300</v>
      </c>
      <c r="MJ2">
        <v>300</v>
      </c>
      <c r="MK2">
        <v>300</v>
      </c>
      <c r="ML2">
        <v>300</v>
      </c>
      <c r="MM2">
        <v>300</v>
      </c>
      <c r="MN2">
        <v>300</v>
      </c>
      <c r="MO2">
        <v>300</v>
      </c>
      <c r="MP2">
        <v>300</v>
      </c>
      <c r="MQ2">
        <v>300</v>
      </c>
      <c r="MR2">
        <v>300</v>
      </c>
      <c r="MS2">
        <v>300</v>
      </c>
      <c r="MT2">
        <v>300</v>
      </c>
      <c r="MU2">
        <v>300</v>
      </c>
      <c r="MV2">
        <v>300</v>
      </c>
      <c r="MW2">
        <v>300</v>
      </c>
      <c r="MX2">
        <v>300</v>
      </c>
      <c r="MY2">
        <v>300</v>
      </c>
      <c r="MZ2">
        <v>300</v>
      </c>
      <c r="NA2">
        <v>300</v>
      </c>
      <c r="NB2">
        <v>300</v>
      </c>
      <c r="NC2">
        <v>300</v>
      </c>
      <c r="ND2">
        <v>300</v>
      </c>
      <c r="NE2">
        <v>300</v>
      </c>
      <c r="NF2">
        <v>300</v>
      </c>
      <c r="NG2">
        <v>300</v>
      </c>
      <c r="NH2">
        <v>300</v>
      </c>
      <c r="NI2">
        <v>300</v>
      </c>
      <c r="NJ2">
        <v>300</v>
      </c>
      <c r="NK2">
        <v>300</v>
      </c>
      <c r="NL2">
        <v>300</v>
      </c>
      <c r="NM2">
        <v>300</v>
      </c>
      <c r="NN2">
        <v>300</v>
      </c>
      <c r="NO2">
        <v>300</v>
      </c>
      <c r="NP2">
        <v>300</v>
      </c>
      <c r="NQ2">
        <v>300</v>
      </c>
      <c r="NR2">
        <v>300</v>
      </c>
      <c r="NS2">
        <v>300</v>
      </c>
      <c r="NT2">
        <v>300</v>
      </c>
      <c r="NU2">
        <v>300</v>
      </c>
      <c r="NV2">
        <v>300</v>
      </c>
      <c r="NW2">
        <v>300</v>
      </c>
      <c r="NX2">
        <v>300</v>
      </c>
      <c r="NY2">
        <v>300</v>
      </c>
      <c r="NZ2">
        <v>300</v>
      </c>
      <c r="OA2">
        <v>300</v>
      </c>
      <c r="OB2">
        <v>300</v>
      </c>
      <c r="OC2">
        <v>300</v>
      </c>
      <c r="OD2">
        <v>300</v>
      </c>
      <c r="OE2">
        <v>300</v>
      </c>
      <c r="OF2">
        <v>300</v>
      </c>
      <c r="OG2">
        <v>300</v>
      </c>
      <c r="OH2">
        <v>300</v>
      </c>
      <c r="OI2">
        <v>300</v>
      </c>
      <c r="OJ2">
        <v>300</v>
      </c>
      <c r="OK2">
        <v>300</v>
      </c>
      <c r="OL2">
        <v>300</v>
      </c>
      <c r="OM2">
        <v>300</v>
      </c>
      <c r="ON2">
        <v>300</v>
      </c>
      <c r="OO2">
        <v>300</v>
      </c>
      <c r="OP2">
        <v>300</v>
      </c>
      <c r="OQ2">
        <v>300</v>
      </c>
      <c r="OR2">
        <v>300</v>
      </c>
      <c r="OS2">
        <v>300</v>
      </c>
      <c r="OT2">
        <v>100</v>
      </c>
      <c r="OU2">
        <v>100</v>
      </c>
      <c r="OV2">
        <v>100</v>
      </c>
      <c r="OW2">
        <v>100</v>
      </c>
      <c r="OX2">
        <v>355</v>
      </c>
      <c r="OY2">
        <v>100</v>
      </c>
      <c r="OZ2">
        <v>100</v>
      </c>
      <c r="PA2">
        <v>200</v>
      </c>
      <c r="PB2">
        <v>200</v>
      </c>
      <c r="PC2">
        <v>200</v>
      </c>
      <c r="PD2">
        <v>100</v>
      </c>
      <c r="PE2">
        <v>100</v>
      </c>
      <c r="PF2">
        <v>100</v>
      </c>
      <c r="PG2">
        <v>100</v>
      </c>
      <c r="PH2">
        <v>100</v>
      </c>
      <c r="PI2">
        <v>100</v>
      </c>
      <c r="PJ2">
        <v>100</v>
      </c>
      <c r="PK2">
        <v>300</v>
      </c>
      <c r="PL2">
        <v>300</v>
      </c>
      <c r="PM2">
        <v>100</v>
      </c>
      <c r="PN2">
        <v>100</v>
      </c>
      <c r="PO2">
        <v>100</v>
      </c>
      <c r="PP2">
        <v>100</v>
      </c>
      <c r="PQ2">
        <v>100</v>
      </c>
      <c r="PR2">
        <v>100</v>
      </c>
      <c r="PS2">
        <v>100</v>
      </c>
      <c r="PT2">
        <v>300</v>
      </c>
      <c r="PU2">
        <v>300</v>
      </c>
      <c r="PV2">
        <v>300</v>
      </c>
      <c r="PW2">
        <v>100</v>
      </c>
      <c r="PX2">
        <v>300</v>
      </c>
      <c r="PY2">
        <v>100</v>
      </c>
      <c r="PZ2">
        <v>100</v>
      </c>
      <c r="QA2">
        <v>100</v>
      </c>
      <c r="QB2">
        <v>100</v>
      </c>
      <c r="QC2">
        <v>100</v>
      </c>
      <c r="QD2">
        <v>100</v>
      </c>
      <c r="QE2">
        <v>100</v>
      </c>
      <c r="QF2">
        <v>100</v>
      </c>
      <c r="QG2">
        <v>100</v>
      </c>
      <c r="QH2">
        <v>100</v>
      </c>
      <c r="QI2">
        <v>100</v>
      </c>
      <c r="QJ2">
        <v>100</v>
      </c>
      <c r="QK2">
        <v>100</v>
      </c>
      <c r="QL2">
        <v>100</v>
      </c>
      <c r="QM2">
        <v>100</v>
      </c>
      <c r="QN2">
        <v>100</v>
      </c>
      <c r="QO2">
        <v>100</v>
      </c>
      <c r="QP2">
        <v>100</v>
      </c>
      <c r="QQ2">
        <v>100</v>
      </c>
      <c r="QR2">
        <v>100</v>
      </c>
      <c r="QS2">
        <v>100</v>
      </c>
      <c r="QT2">
        <v>100</v>
      </c>
      <c r="QU2">
        <v>100</v>
      </c>
      <c r="QV2">
        <v>100</v>
      </c>
      <c r="QW2">
        <v>100</v>
      </c>
      <c r="QX2">
        <v>100</v>
      </c>
      <c r="QY2">
        <v>100</v>
      </c>
      <c r="QZ2">
        <v>100</v>
      </c>
      <c r="RA2">
        <v>100</v>
      </c>
      <c r="RB2">
        <v>100</v>
      </c>
      <c r="RC2">
        <v>300</v>
      </c>
      <c r="RD2">
        <v>100</v>
      </c>
      <c r="RE2">
        <v>300</v>
      </c>
      <c r="RF2">
        <v>300</v>
      </c>
      <c r="RG2">
        <v>300</v>
      </c>
      <c r="RH2">
        <v>450</v>
      </c>
      <c r="RI2">
        <v>450</v>
      </c>
      <c r="RJ2">
        <v>450</v>
      </c>
      <c r="RK2">
        <v>450</v>
      </c>
      <c r="RL2">
        <v>100</v>
      </c>
      <c r="RM2">
        <v>100</v>
      </c>
      <c r="RN2">
        <v>100</v>
      </c>
      <c r="RO2">
        <v>100</v>
      </c>
      <c r="RP2">
        <v>100</v>
      </c>
      <c r="RQ2">
        <v>100</v>
      </c>
      <c r="RR2">
        <v>100</v>
      </c>
      <c r="RS2">
        <v>100</v>
      </c>
      <c r="RT2">
        <v>100</v>
      </c>
      <c r="RU2">
        <v>100</v>
      </c>
      <c r="RV2">
        <v>100</v>
      </c>
      <c r="RW2">
        <v>100</v>
      </c>
      <c r="RX2">
        <v>100</v>
      </c>
      <c r="RY2">
        <v>300</v>
      </c>
      <c r="RZ2">
        <v>300</v>
      </c>
      <c r="SA2">
        <v>100</v>
      </c>
      <c r="SB2">
        <v>100</v>
      </c>
      <c r="SC2">
        <v>100</v>
      </c>
      <c r="SD2">
        <v>100</v>
      </c>
      <c r="SE2">
        <v>100</v>
      </c>
    </row>
    <row r="3" spans="1:499" x14ac:dyDescent="0.25">
      <c r="J3">
        <v>100</v>
      </c>
      <c r="U3">
        <v>355</v>
      </c>
      <c r="AT3">
        <v>300</v>
      </c>
      <c r="EM3">
        <v>500</v>
      </c>
      <c r="PS3">
        <v>450</v>
      </c>
      <c r="QM3">
        <v>300</v>
      </c>
      <c r="QR3">
        <v>450</v>
      </c>
      <c r="RC3">
        <v>100</v>
      </c>
      <c r="RH3">
        <v>100</v>
      </c>
      <c r="RI3">
        <v>100</v>
      </c>
      <c r="RJ3">
        <v>100</v>
      </c>
      <c r="RK3">
        <v>100</v>
      </c>
    </row>
  </sheetData>
  <phoneticPr fontId="26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DFBA848B62F748B869A1B8277456B4" ma:contentTypeVersion="18" ma:contentTypeDescription="Create a new document." ma:contentTypeScope="" ma:versionID="0769c42a752e03dac20d96dea4c39268">
  <xsd:schema xmlns:xsd="http://www.w3.org/2001/XMLSchema" xmlns:xs="http://www.w3.org/2001/XMLSchema" xmlns:p="http://schemas.microsoft.com/office/2006/metadata/properties" xmlns:ns1="http://schemas.microsoft.com/sharepoint/v3" xmlns:ns2="21f9d8d5-082c-42ff-b300-022d45c0c346" xmlns:ns3="76915390-d8d6-435d-8a24-dd713b9b8795" targetNamespace="http://schemas.microsoft.com/office/2006/metadata/properties" ma:root="true" ma:fieldsID="329a715d9d41fcd22192101f6a5d2274" ns1:_="" ns2:_="" ns3:_="">
    <xsd:import namespace="http://schemas.microsoft.com/sharepoint/v3"/>
    <xsd:import namespace="21f9d8d5-082c-42ff-b300-022d45c0c346"/>
    <xsd:import namespace="76915390-d8d6-435d-8a24-dd713b9b87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Attendee" minOccurs="0"/>
                <xsd:element ref="ns2:FundingSour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9d8d5-082c-42ff-b300-022d45c0c3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2597c87-0a2f-4bcb-98aa-a355c72904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ttendee" ma:index="24" nillable="true" ma:displayName="Attendee" ma:format="Dropdown" ma:list="UserInfo" ma:SharePointGroup="0" ma:internalName="Attend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undingSource" ma:index="25" nillable="true" ma:displayName="Funding Source" ma:format="Dropdown" ma:internalName="FundingSour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5390-d8d6-435d-8a24-dd713b9b87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3a2b887-d126-445e-9e44-99dac3feb20e}" ma:internalName="TaxCatchAll" ma:showField="CatchAllData" ma:web="76915390-d8d6-435d-8a24-dd713b9b87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6915390-d8d6-435d-8a24-dd713b9b8795">
      <UserInfo>
        <DisplayName/>
        <AccountId xsi:nil="true"/>
        <AccountType/>
      </UserInfo>
    </SharedWithUsers>
    <lcf76f155ced4ddcb4097134ff3c332f xmlns="21f9d8d5-082c-42ff-b300-022d45c0c34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76915390-d8d6-435d-8a24-dd713b9b8795" xsi:nil="true"/>
    <FundingSource xmlns="21f9d8d5-082c-42ff-b300-022d45c0c346" xsi:nil="true"/>
    <Attendee xmlns="21f9d8d5-082c-42ff-b300-022d45c0c346">
      <UserInfo>
        <DisplayName/>
        <AccountId xsi:nil="true"/>
        <AccountType/>
      </UserInfo>
    </Attende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5CB878C1-F035-4D40-A9D1-4AB987749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1f9d8d5-082c-42ff-b300-022d45c0c346"/>
    <ds:schemaRef ds:uri="76915390-d8d6-435d-8a24-dd713b9b87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623D0F-D4C3-40BC-8482-E35BA74513C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21f9d8d5-082c-42ff-b300-022d45c0c346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76915390-d8d6-435d-8a24-dd713b9b879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A05A974-E5DF-47A9-BBC0-69060041CEC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94F222-325F-4921-AC9F-7079AFB17E95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fa1855b2-0a05-4494-a903-f3f23f3f98e0}" enabled="1" method="Standard" siteId="{6f60f0b3-5f06-4e09-9715-989dba8cc7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NTL Budget Modification Form</vt:lpstr>
      <vt:lpstr>NTL Chartfields</vt:lpstr>
      <vt:lpstr>Date Range for Forms</vt:lpstr>
      <vt:lpstr>Divisions</vt:lpstr>
      <vt:lpstr>Level 1</vt:lpstr>
      <vt:lpstr>Level 2</vt:lpstr>
      <vt:lpstr>Level 3</vt:lpstr>
      <vt:lpstr>Level 4</vt:lpstr>
      <vt:lpstr>Level 5</vt:lpstr>
      <vt:lpstr>Level 6</vt:lpstr>
      <vt:lpstr>AccountType</vt:lpstr>
      <vt:lpstr>fiscalyear</vt:lpstr>
      <vt:lpstr>list_level1</vt:lpstr>
      <vt:lpstr>'NTL Budget Modification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tirlibibi17</dc:creator>
  <cp:keywords/>
  <dc:description/>
  <cp:lastModifiedBy>Julisa Herrera</cp:lastModifiedBy>
  <cp:revision/>
  <dcterms:created xsi:type="dcterms:W3CDTF">2018-11-20T17:57:18Z</dcterms:created>
  <dcterms:modified xsi:type="dcterms:W3CDTF">2026-09-15T15:36:51Z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1855b2-0a05-4494-a903-f3f23f3f98e0_Enabled">
    <vt:lpwstr>true</vt:lpwstr>
  </property>
  <property fmtid="{D5CDD505-2E9C-101B-9397-08002B2CF9AE}" pid="3" name="MSIP_Label_fa1855b2-0a05-4494-a903-f3f23f3f98e0_SetDate">
    <vt:lpwstr>2022-08-24T19:38:56Z</vt:lpwstr>
  </property>
  <property fmtid="{D5CDD505-2E9C-101B-9397-08002B2CF9AE}" pid="4" name="MSIP_Label_fa1855b2-0a05-4494-a903-f3f23f3f98e0_Method">
    <vt:lpwstr>Standard</vt:lpwstr>
  </property>
  <property fmtid="{D5CDD505-2E9C-101B-9397-08002B2CF9AE}" pid="5" name="MSIP_Label_fa1855b2-0a05-4494-a903-f3f23f3f98e0_Name">
    <vt:lpwstr>defa4170-0d19-0005-0004-bc88714345d2</vt:lpwstr>
  </property>
  <property fmtid="{D5CDD505-2E9C-101B-9397-08002B2CF9AE}" pid="6" name="MSIP_Label_fa1855b2-0a05-4494-a903-f3f23f3f98e0_SiteId">
    <vt:lpwstr>6f60f0b3-5f06-4e09-9715-989dba8cc7d8</vt:lpwstr>
  </property>
  <property fmtid="{D5CDD505-2E9C-101B-9397-08002B2CF9AE}" pid="7" name="MSIP_Label_fa1855b2-0a05-4494-a903-f3f23f3f98e0_ActionId">
    <vt:lpwstr>2b4e672d-b634-4fbf-a4a0-fcb168741569</vt:lpwstr>
  </property>
  <property fmtid="{D5CDD505-2E9C-101B-9397-08002B2CF9AE}" pid="8" name="MSIP_Label_fa1855b2-0a05-4494-a903-f3f23f3f98e0_ContentBits">
    <vt:lpwstr>0</vt:lpwstr>
  </property>
  <property fmtid="{D5CDD505-2E9C-101B-9397-08002B2CF9AE}" pid="9" name="ContentTypeId">
    <vt:lpwstr>0x010100BBDFBA848B62F748B869A1B8277456B4</vt:lpwstr>
  </property>
  <property fmtid="{D5CDD505-2E9C-101B-9397-08002B2CF9AE}" pid="10" name="ComplianceAssetId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ediaServiceImageTags">
    <vt:lpwstr/>
  </property>
</Properties>
</file>